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4.20\share\02_総務企画課\フォルダ管理\大分類　2.財務\中分類　1.財政\小分類　2.調査\財政状況資料集\R4分\04 回答データ\"/>
    </mc:Choice>
  </mc:AlternateContent>
  <bookViews>
    <workbookView xWindow="0" yWindow="0" windowWidth="15360" windowHeight="7635"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C39" i="10"/>
  <c r="CO38" i="10"/>
  <c r="BE38" i="10"/>
  <c r="AM38" i="10"/>
  <c r="C38" i="10"/>
  <c r="CO37" i="10"/>
  <c r="BE37" i="10"/>
  <c r="AM37" i="10"/>
  <c r="C37" i="10"/>
  <c r="BE36" i="10"/>
  <c r="AM36" i="10"/>
  <c r="C36" i="10"/>
  <c r="AM35" i="10"/>
  <c r="C35" i="10"/>
  <c r="CO34" i="10"/>
  <c r="CO35" i="10" s="1"/>
  <c r="CO36" i="10" s="1"/>
  <c r="BW34" i="10"/>
  <c r="BW35" i="10" s="1"/>
  <c r="BW36" i="10" s="1"/>
  <c r="BW37" i="10" s="1"/>
  <c r="BW38" i="10" s="1"/>
  <c r="BW39" i="10" s="1"/>
  <c r="BW40" i="10" s="1"/>
  <c r="BW41" i="10" s="1"/>
  <c r="BW42" i="10" s="1"/>
  <c r="AM34" i="10"/>
  <c r="U34" i="10"/>
  <c r="C34" i="10"/>
  <c r="U35" i="10" l="1"/>
  <c r="U36" i="10" s="1"/>
  <c r="U37" i="10" s="1"/>
  <c r="U38" i="10" s="1"/>
  <c r="U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<sst xmlns="http://schemas.openxmlformats.org/spreadsheetml/2006/main" count="1143" uniqueCount="617">
  <si>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</si>
  <si>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</si>
  <si>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</si>
  <si>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</si>
  <si>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</si>
  <si>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</si>
  <si>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</si>
  <si>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</si>
  <si>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</si>
  <si>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</si>
  <si>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</si>
  <si>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</si>
  <si>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</si>
  <si>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</si>
  <si>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</si>
  <si>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</si>
  <si>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</si>
  <si>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</si>
  <si>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</si>
  <si>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</si>
  <si>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</si>
  <si>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</si>
  <si>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</si>
  <si>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</si>
  <si>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</si>
  <si>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</si>
  <si>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</si>
  <si>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</si>
  <si>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</si>
  <si>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</si>
  <si>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</si>
  <si>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</si>
  <si>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</si>
  <si>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</si>
  <si>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</si>
  <si>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</si>
  <si>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</si>
  <si>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</si>
  <si>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</si>
  <si>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</si>
  <si>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</si>
  <si>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</si>
  <si>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</si>
  <si>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</si>
  <si>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</si>
  <si>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</si>
  <si>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</si>
  <si>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</si>
  <si>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</si>
  <si>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</si>
  <si>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</si>
  <si>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</si>
  <si>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</si>
  <si>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</si>
  <si>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</si>
  <si>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</si>
  <si>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</si>
  <si>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</si>
  <si>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</si>
  <si>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</si>
  <si>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</si>
  <si>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</si>
  <si>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</si>
  <si>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</si>
  <si>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</si>
  <si>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</si>
  <si>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</si>
  <si>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</si>
  <si>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</si>
  <si>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</si>
  <si>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</si>
  <si>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</si>
  <si>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</si>
  <si>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</si>
  <si>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</si>
  <si>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</si>
  <si>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</si>
  <si>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</si>
  <si>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</si>
  <si>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</si>
  <si>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</si>
  <si>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</si>
  <si>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</si>
  <si>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</si>
  <si>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</si>
  <si>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</si>
  <si>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</si>
  <si>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</si>
  <si>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</si>
  <si>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</si>
  <si>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</si>
  <si>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</si>
  <si>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</si>
  <si>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</si>
  <si>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</si>
  <si>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</si>
  <si>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</si>
  <si>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</si>
  <si>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</si>
  <si>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只見町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</si>
  <si>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</si>
  <si>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</si>
  <si>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</si>
  <si>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</si>
  <si>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</si>
  <si>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</si>
  <si>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</si>
  <si>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</si>
  <si>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</si>
  <si>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</si>
  <si>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</si>
  <si>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</si>
  <si>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</si>
  <si>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</si>
  <si>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</si>
  <si>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</si>
  <si>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</si>
  <si>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</si>
  <si>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</si>
  <si>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</si>
  <si>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</si>
  <si>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</si>
  <si>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</si>
  <si>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</si>
  <si>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</si>
  <si>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</si>
  <si>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</si>
  <si>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</si>
  <si>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</si>
  <si>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</si>
  <si>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</si>
  <si>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</si>
  <si>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</si>
  <si>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</si>
  <si>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</si>
  <si>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</si>
  <si>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</si>
  <si>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</si>
  <si>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</si>
  <si>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</si>
  <si>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</si>
  <si>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</si>
  <si>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</si>
  <si>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</si>
  <si>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</si>
  <si>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</si>
  <si>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</si>
  <si>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</si>
  <si>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</si>
  <si>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</si>
  <si>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</si>
  <si>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</si>
  <si>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</si>
  <si>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</si>
  <si>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</si>
  <si>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</si>
  <si>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</si>
  <si>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</si>
  <si>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</si>
  <si>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</si>
  <si>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</si>
  <si>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</si>
  <si>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</si>
  <si>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</si>
  <si>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</si>
  <si>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</si>
  <si>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</si>
  <si>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</si>
  <si>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</si>
  <si>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</si>
  <si>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</si>
  <si>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</si>
  <si>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</si>
  <si>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</si>
  <si>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</si>
  <si>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</si>
  <si>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</si>
  <si>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</si>
  <si>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</si>
  <si>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</si>
  <si>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</si>
  <si>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</si>
  <si>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</si>
  <si>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</si>
  <si>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</si>
  <si>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</si>
  <si>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</si>
  <si>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</si>
  <si>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</si>
  <si>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</si>
  <si>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</si>
  <si>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</si>
  <si>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</si>
  <si>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</si>
  <si>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</si>
  <si>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</si>
  <si>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</si>
  <si>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</si>
  <si>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</si>
  <si>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</si>
  <si>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</si>
  <si>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</si>
  <si>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</si>
  <si>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</si>
  <si>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</si>
  <si>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</si>
  <si>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</si>
  <si>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</si>
  <si>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</si>
  <si>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</si>
  <si>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</si>
  <si>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</si>
  <si>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</si>
  <si>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</si>
  <si>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</si>
  <si>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</si>
  <si>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</si>
  <si>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福島県只見町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</si>
  <si>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</si>
  <si>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</si>
  <si>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</si>
  <si>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</si>
  <si>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</si>
  <si>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</si>
  <si>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</si>
  <si>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</si>
  <si>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</si>
  <si>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</si>
  <si>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</si>
  <si>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</si>
  <si>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</si>
  <si>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</si>
  <si>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</si>
  <si>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</si>
  <si>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</si>
  <si>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</si>
  <si>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</si>
  <si>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</si>
  <si>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</si>
  <si>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</si>
  <si>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</si>
  <si>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</si>
  <si>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</si>
  <si>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</si>
  <si>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</si>
  <si>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</si>
  <si>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</si>
  <si>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</si>
  <si>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</si>
  <si>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</si>
  <si>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</si>
  <si>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</si>
  <si>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</si>
  <si>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</si>
  <si>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</si>
  <si>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</si>
  <si>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</si>
  <si>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</si>
  <si>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</si>
  <si>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</si>
  <si>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</si>
  <si>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</si>
  <si>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</si>
  <si>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</si>
  <si>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</si>
  <si>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</si>
  <si>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</si>
  <si>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</si>
  <si>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</si>
  <si>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</si>
  <si>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</si>
  <si>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</si>
  <si>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</si>
  <si>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</si>
  <si>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</si>
  <si>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</si>
  <si>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</si>
  <si>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</si>
  <si>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</si>
  <si>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</si>
  <si>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</si>
  <si>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</si>
  <si>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</si>
  <si>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</si>
  <si>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</si>
  <si>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</si>
  <si>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</si>
  <si>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</si>
  <si>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</si>
  <si>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</si>
  <si>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</si>
  <si>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</si>
  <si>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</si>
  <si>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</si>
  <si>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</si>
  <si>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</si>
  <si>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</si>
  <si>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</si>
  <si>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</si>
  <si>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</si>
  <si>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</si>
  <si>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</si>
  <si>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</si>
  <si>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</si>
  <si>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</si>
  <si>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</si>
  <si>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</si>
  <si>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</si>
  <si>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</si>
  <si>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</si>
  <si>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</si>
  <si>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</si>
  <si>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</si>
  <si>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</si>
  <si>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</si>
  <si>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</si>
  <si>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</si>
  <si>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</si>
  <si>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</si>
  <si>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</si>
  <si>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</si>
  <si>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</si>
  <si>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</si>
  <si>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</si>
  <si>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</si>
  <si>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</si>
  <si>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</si>
  <si>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</si>
  <si>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</si>
  <si>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</si>
  <si>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</si>
  <si>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</si>
  <si>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</si>
  <si>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</si>
  <si>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</si>
  <si>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</si>
  <si>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</si>
  <si>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</si>
  <si>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</si>
  <si>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</si>
  <si>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</si>
  <si>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</si>
  <si>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</si>
  <si>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</si>
  <si>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</si>
  <si>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</si>
  <si>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</si>
  <si>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</si>
  <si>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</si>
  <si>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</si>
  <si>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</si>
  <si>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</si>
  <si>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</si>
  <si>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</si>
  <si>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</si>
  <si>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</si>
  <si>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</si>
  <si>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</si>
  <si>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</si>
  <si>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</si>
  <si>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</si>
  <si>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</si>
  <si>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</si>
  <si>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</si>
  <si>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</si>
  <si>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</si>
  <si>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</si>
  <si>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</si>
  <si>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</si>
  <si>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福島県只見町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</si>
  <si>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</si>
  <si>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</si>
  <si>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</si>
  <si>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</si>
  <si>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</si>
  <si>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</si>
  <si>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</si>
  <si>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</si>
  <si>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</si>
  <si>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</si>
  <si>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</si>
  <si>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</si>
  <si>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</si>
  <si>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</si>
  <si>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</si>
  <si>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</si>
  <si>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</si>
  <si>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</si>
  <si>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</si>
  <si>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</si>
  <si>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</si>
  <si>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</si>
  <si>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</si>
  <si>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</si>
  <si>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</si>
  <si>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</si>
  <si>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</si>
  <si>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</si>
  <si>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</si>
  <si>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</si>
  <si>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</si>
  <si>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</si>
  <si>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</si>
  <si>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</si>
  <si>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只見町国民健康保険事業特別会計</t>
    <phoneticPr fontId="5"/>
  </si>
  <si>
    <t>只見町国民健康保険施設特別会計</t>
    <phoneticPr fontId="5"/>
  </si>
  <si>
    <t>只見町後期高齢者医療特別会計</t>
    <phoneticPr fontId="5"/>
  </si>
  <si>
    <t>只見町介護保険事業特別会計</t>
    <phoneticPr fontId="5"/>
  </si>
  <si>
    <t>只見町介護老人保健施設特別会計</t>
    <phoneticPr fontId="5"/>
  </si>
  <si>
    <t>只見町地域包括支援センター特別会計</t>
    <phoneticPr fontId="5"/>
  </si>
  <si>
    <t>只見町簡易水道特別会計</t>
    <phoneticPr fontId="5"/>
  </si>
  <si>
    <t>法非適用企業</t>
    <phoneticPr fontId="5"/>
  </si>
  <si>
    <t>只見町集落排水事業特別会計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</si>
  <si>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</si>
  <si>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</si>
  <si>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</si>
  <si>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</si>
  <si>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</si>
  <si>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</si>
  <si>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</si>
  <si>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</si>
  <si>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</si>
  <si>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</si>
  <si>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</si>
  <si>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</si>
  <si>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</si>
  <si>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</si>
  <si>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</si>
  <si>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</si>
  <si>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</si>
  <si>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</si>
  <si>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</si>
  <si>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</si>
  <si>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</si>
  <si>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</si>
  <si>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</si>
  <si>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</si>
  <si>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</si>
  <si>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</si>
  <si>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</si>
  <si>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</si>
  <si>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</si>
  <si>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</si>
  <si>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</si>
  <si>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</si>
  <si>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</si>
  <si>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</si>
  <si>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</si>
  <si>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</si>
  <si>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</si>
  <si>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</si>
  <si>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</si>
  <si>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</si>
  <si>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</si>
  <si>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</si>
  <si>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</si>
  <si>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</si>
  <si>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</si>
  <si>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</si>
  <si>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</si>
  <si>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</si>
  <si>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</si>
  <si>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</si>
  <si>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</si>
  <si>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</si>
  <si>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</si>
  <si>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</si>
  <si>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</si>
  <si>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</si>
  <si>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</si>
  <si>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只見町集落排水事業特別会計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</si>
  <si>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</si>
  <si>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</si>
  <si>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只見町簡易水道特別会計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</si>
  <si>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</si>
  <si>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只見町国民健康保険施設特別会計</t>
    <phoneticPr fontId="5"/>
  </si>
  <si>
    <t>(Ｆ)</t>
    <phoneticPr fontId="5"/>
  </si>
  <si>
    <t>只見町介護老人保健施設特別会計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</si>
  <si>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</si>
  <si>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</si>
  <si>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</si>
  <si>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</si>
  <si>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</si>
  <si>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</si>
  <si>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</si>
  <si>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</si>
  <si>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</si>
  <si>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</si>
  <si>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</si>
  <si>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</si>
  <si>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</si>
  <si>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</si>
  <si>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</si>
  <si>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</si>
  <si>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</si>
  <si>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</si>
  <si>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</si>
  <si>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</si>
  <si>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</si>
  <si>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</si>
  <si>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</si>
  <si>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</si>
  <si>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</si>
  <si>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</si>
  <si>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</si>
  <si>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</si>
  <si>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</si>
  <si>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</si>
  <si>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</si>
  <si>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</si>
  <si>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</si>
  <si>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</si>
  <si>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</si>
  <si>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</si>
  <si>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</si>
  <si>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</si>
  <si>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</si>
  <si>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</si>
  <si>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</si>
  <si>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</si>
  <si>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</si>
  <si>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</si>
  <si>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</si>
  <si>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</si>
  <si>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</si>
  <si>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</si>
  <si>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</si>
  <si>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</si>
  <si>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</si>
  <si>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</si>
  <si>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</si>
  <si>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</si>
  <si>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</si>
  <si>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</si>
  <si>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</si>
  <si>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</si>
  <si>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</si>
  <si>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</si>
  <si>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</si>
  <si>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</si>
  <si>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</si>
  <si>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</si>
  <si>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</si>
  <si>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</si>
  <si>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</si>
  <si>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</si>
  <si>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</si>
  <si>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</si>
  <si>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</si>
  <si>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</si>
  <si>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</si>
  <si>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</si>
  <si>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</si>
  <si>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</si>
  <si>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</si>
  <si>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</si>
  <si>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</si>
  <si>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</si>
  <si>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</si>
  <si>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</si>
  <si>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</si>
  <si>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</si>
  <si>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</si>
  <si>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</si>
  <si>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</si>
  <si>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</si>
  <si>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0.01</t>
  </si>
  <si>
    <t>▲ 1.35</t>
  </si>
  <si>
    <t>一般会計</t>
  </si>
  <si>
    <t>只見町介護保険事業特別会計</t>
  </si>
  <si>
    <t>只見町集落排水事業特別会計</t>
  </si>
  <si>
    <t>只見町国民健康保険施設特別会計</t>
  </si>
  <si>
    <t>只見町簡易水道特別会計</t>
  </si>
  <si>
    <t>只見町介護老人保健施設特別会計</t>
  </si>
  <si>
    <t>只見町後期高齢者医療特別会計</t>
  </si>
  <si>
    <t>只見町国民健康保険事業特別会計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</si>
  <si>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</si>
  <si>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</si>
  <si>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</si>
  <si>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</si>
  <si>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</si>
  <si>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</si>
  <si>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</si>
  <si>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</si>
  <si>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</si>
  <si>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福島県市町村総合事務組合　一般会計</t>
    <rPh sb="0" eb="2">
      <t>フクシマ</t>
    </rPh>
    <rPh sb="2" eb="3">
      <t>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</si>
  <si>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2">
      <t>フクシマ</t>
    </rPh>
    <rPh sb="2" eb="3">
      <t>ケン</t>
    </rPh>
    <rPh sb="3" eb="6">
      <t>シチョウソン</t>
    </rPh>
    <rPh sb="6" eb="8">
      <t>ソウゴウ</t>
    </rPh>
    <rPh sb="8" eb="10">
      <t>ジム</t>
    </rPh>
    <rPh sb="10" eb="12">
      <t>クミアイ</t>
    </rPh>
    <rPh sb="13" eb="17">
      <t>ショウボウホショウ</t>
    </rPh>
    <rPh sb="17" eb="18">
      <t>トウ</t>
    </rPh>
    <rPh sb="18" eb="22">
      <t>トクベツカイケイ</t>
    </rPh>
    <phoneticPr fontId="2"/>
  </si>
  <si>
    <t>福島県市町村総合事務組合　消防賞じゅつ金特別会計</t>
    <rPh sb="0" eb="3">
      <t>フクシマケン</t>
    </rPh>
    <rPh sb="3" eb="6">
      <t>シチョウソン</t>
    </rPh>
    <rPh sb="6" eb="12">
      <t>ソウゴウジムクミアイ</t>
    </rPh>
    <rPh sb="13" eb="15">
      <t>ショウボウ</t>
    </rPh>
    <rPh sb="15" eb="16">
      <t>ショウ</t>
    </rPh>
    <rPh sb="19" eb="20">
      <t>キン</t>
    </rPh>
    <rPh sb="20" eb="24">
      <t>トクベツカイケイ</t>
    </rPh>
    <phoneticPr fontId="2"/>
  </si>
  <si>
    <t>福島県市町村総合事務組合　非常勤職員公務災害補償特別会計</t>
    <rPh sb="0" eb="6">
      <t>フクシマケンシチョウソン</t>
    </rPh>
    <rPh sb="6" eb="12">
      <t>ソウゴウジムクミアイ</t>
    </rPh>
    <rPh sb="13" eb="16">
      <t>ヒジョウキン</t>
    </rPh>
    <rPh sb="16" eb="18">
      <t>ショクイン</t>
    </rPh>
    <rPh sb="18" eb="24">
      <t>コウムサイガイホショウ</t>
    </rPh>
    <rPh sb="24" eb="28">
      <t>トクベツカイケイ</t>
    </rPh>
    <phoneticPr fontId="2"/>
  </si>
  <si>
    <t>福島県市町村総合事務組合　自治会館管理特別会計</t>
    <rPh sb="0" eb="12">
      <t>フクシマケンシチョウソンソウゴウジムクミアイ</t>
    </rPh>
    <rPh sb="13" eb="17">
      <t>ジチカイカン</t>
    </rPh>
    <rPh sb="17" eb="23">
      <t>カンリトクベツカイケイ</t>
    </rPh>
    <phoneticPr fontId="2"/>
  </si>
  <si>
    <t>南会津地方広域市町村圏組合　一般会計</t>
    <rPh sb="0" eb="3">
      <t>ミナミアイヅ</t>
    </rPh>
    <rPh sb="3" eb="13">
      <t>チホウコウイキシチョウソンケンクミアイ</t>
    </rPh>
    <rPh sb="14" eb="18">
      <t>イッパンカイケイ</t>
    </rPh>
    <phoneticPr fontId="2"/>
  </si>
  <si>
    <t>南会津地方環境衛生組合</t>
    <rPh sb="0" eb="5">
      <t>ミナミアイヅチホウ</t>
    </rPh>
    <rPh sb="5" eb="11">
      <t>カンキョウエイセイクミアイ</t>
    </rPh>
    <phoneticPr fontId="2"/>
  </si>
  <si>
    <t>福島県後期高齢者医療広域連合　一般会計</t>
    <rPh sb="0" eb="3">
      <t>フクシマケン</t>
    </rPh>
    <rPh sb="3" eb="7">
      <t>コウキコウレイ</t>
    </rPh>
    <rPh sb="7" eb="8">
      <t>シャ</t>
    </rPh>
    <rPh sb="8" eb="10">
      <t>イリョウ</t>
    </rPh>
    <rPh sb="10" eb="14">
      <t>コウイキレンゴウ</t>
    </rPh>
    <rPh sb="15" eb="19">
      <t>イッパンカイケイ</t>
    </rPh>
    <phoneticPr fontId="2"/>
  </si>
  <si>
    <t>福島県後期高齢者医療広域連合　後期高齢者医療特別会計</t>
    <rPh sb="0" eb="3">
      <t>フクシマケン</t>
    </rPh>
    <rPh sb="3" eb="7">
      <t>コウキコウレイ</t>
    </rPh>
    <rPh sb="7" eb="8">
      <t>シャ</t>
    </rPh>
    <rPh sb="8" eb="10">
      <t>イリョウ</t>
    </rPh>
    <rPh sb="10" eb="14">
      <t>コウイキレンゴウ</t>
    </rPh>
    <rPh sb="15" eb="20">
      <t>コウキコウレイシャ</t>
    </rPh>
    <rPh sb="20" eb="22">
      <t>イリョウ</t>
    </rPh>
    <rPh sb="22" eb="26">
      <t>トクベツカイケイ</t>
    </rPh>
    <phoneticPr fontId="2"/>
  </si>
  <si>
    <t>株式会社会津ただみ振興公社</t>
    <rPh sb="0" eb="2">
      <t>カブシキ</t>
    </rPh>
    <rPh sb="2" eb="4">
      <t>カイシャ</t>
    </rPh>
    <rPh sb="4" eb="6">
      <t>アイヅ</t>
    </rPh>
    <rPh sb="9" eb="13">
      <t>シンコウコウシャ</t>
    </rPh>
    <phoneticPr fontId="2"/>
  </si>
  <si>
    <t>株式会社季の郷湯ら里</t>
    <rPh sb="0" eb="2">
      <t>カブシキ</t>
    </rPh>
    <rPh sb="2" eb="4">
      <t>カイシャ</t>
    </rPh>
    <rPh sb="4" eb="5">
      <t>キ</t>
    </rPh>
    <rPh sb="6" eb="7">
      <t>サト</t>
    </rPh>
    <rPh sb="7" eb="8">
      <t>ユ</t>
    </rPh>
    <rPh sb="9" eb="10">
      <t>サト</t>
    </rPh>
    <phoneticPr fontId="2"/>
  </si>
  <si>
    <t>只見特産株式会社</t>
    <rPh sb="0" eb="4">
      <t>タダミトクサン</t>
    </rPh>
    <rPh sb="4" eb="8">
      <t>カブシキカイシャ</t>
    </rPh>
    <phoneticPr fontId="2"/>
  </si>
  <si>
    <t>公共施設等再生整備基金</t>
    <rPh sb="0" eb="5">
      <t>コウキョウシセツトウ</t>
    </rPh>
    <rPh sb="5" eb="7">
      <t>サイセイ</t>
    </rPh>
    <rPh sb="7" eb="11">
      <t>セイビキキン</t>
    </rPh>
    <phoneticPr fontId="5"/>
  </si>
  <si>
    <t>地域振興基金</t>
    <rPh sb="0" eb="6">
      <t>チイキシンコウキキン</t>
    </rPh>
    <phoneticPr fontId="2"/>
  </si>
  <si>
    <t>観光施設等整備基金</t>
    <rPh sb="0" eb="5">
      <t>カンコウシセツトウ</t>
    </rPh>
    <rPh sb="5" eb="9">
      <t>セイビキキン</t>
    </rPh>
    <phoneticPr fontId="2"/>
  </si>
  <si>
    <t>教育施設等整備基金</t>
    <rPh sb="0" eb="5">
      <t>キョウイクシセツトウ</t>
    </rPh>
    <rPh sb="5" eb="9">
      <t>セイビキキン</t>
    </rPh>
    <phoneticPr fontId="2"/>
  </si>
  <si>
    <t>地域産業振興等企業誘致基金</t>
    <rPh sb="0" eb="7">
      <t>チイキサンギョウシンコウトウ</t>
    </rPh>
    <rPh sb="7" eb="11">
      <t>キギョウユウチ</t>
    </rPh>
    <rPh sb="11" eb="13">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</si>
  <si>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</si>
  <si>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</si>
  <si>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将来負担比率については、将来負担軽減に向けた財政調整基金等への積立てを行っているため、将来負担比率が算出されない。</t>
    <rPh sb="0" eb="2">
      <t>ショウライ</t>
    </rPh>
    <rPh sb="2" eb="4">
      <t>フタン</t>
    </rPh>
    <rPh sb="4" eb="6">
      <t>ヒリツ</t>
    </rPh>
    <rPh sb="12" eb="14">
      <t>ショウライ</t>
    </rPh>
    <rPh sb="14" eb="16">
      <t>フタン</t>
    </rPh>
    <rPh sb="16" eb="18">
      <t>ケイゲン</t>
    </rPh>
    <rPh sb="19" eb="20">
      <t>ム</t>
    </rPh>
    <rPh sb="22" eb="24">
      <t>ザイセイ</t>
    </rPh>
    <rPh sb="24" eb="26">
      <t>チョウセイ</t>
    </rPh>
    <rPh sb="26" eb="28">
      <t>キキン</t>
    </rPh>
    <rPh sb="28" eb="29">
      <t>トウ</t>
    </rPh>
    <rPh sb="31" eb="33">
      <t>ツミタ</t>
    </rPh>
    <rPh sb="35" eb="36">
      <t>オコナ</t>
    </rPh>
    <rPh sb="43" eb="45">
      <t>ショウライ</t>
    </rPh>
    <rPh sb="45" eb="47">
      <t>フタン</t>
    </rPh>
    <rPh sb="47" eb="49">
      <t>ヒリツ</t>
    </rPh>
    <rPh sb="50" eb="52">
      <t>サンシュツ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</si>
  <si>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</si>
  <si>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</si>
  <si>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</si>
  <si>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</si>
  <si>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</si>
  <si>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</si>
  <si>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</si>
  <si>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</si>
  <si>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将来負担比率については、将来負担軽減に向けた財政調整基金等への積立てを行なっているため、将来負担比率が算出されない。
実質公債費比率については、類似団体平均値6.4％を3.2ポイント下回る3.2％となった。今後は、大規模な施設整備を計画しているため、普通交付税措置のある地方債と基金の活用を図り、負担の抑制に一層努めていく。</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</si>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</sst>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330026</c:v>
                </c:pt>
                <c:pt idx="4">
                  <c:v>278179</c:v>
                </c:pt>
              </c:numCache>
            </c:numRef>
          </c:val>
          <c:smooth val="0"/>
          <c:extLst xmlns:c16r2="http://schemas.microsoft.com/office/drawing/2015/06/chart">
            <c:ext xmlns:c16="http://schemas.microsoft.com/office/drawing/2014/chart" uri="{C3380CC4-5D6E-409C-BE32-E72D297353CC}">
              <c16:uniqueId val="{00000000-B5BE-4FF0-8B8D-3350CFD518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309322</c:v>
                </c:pt>
                <c:pt idx="1">
                  <c:v>314040</c:v>
                </c:pt>
                <c:pt idx="2">
                  <c:v>249786</c:v>
                </c:pt>
                <c:pt idx="3">
                  <c:v>178704</c:v>
                </c:pt>
                <c:pt idx="4">
                  <c:v>246148</c:v>
                </c:pt>
              </c:numCache>
            </c:numRef>
          </c:val>
          <c:smooth val="0"/>
          <c:extLst xmlns:c16r2="http://schemas.microsoft.com/office/drawing/2015/06/chart">
            <c:ext xmlns:c16="http://schemas.microsoft.com/office/drawing/2014/chart" uri="{C3380CC4-5D6E-409C-BE32-E72D297353CC}">
              <c16:uniqueId val="{00000001-B5BE-4FF0-8B8D-3350CFD5187F}"/>
            </c:ext>
          </c:extLst>
        </c:ser>
        <c:dLbls>
          <c:showLegendKey val="0"/>
          <c:showVal val="0"/>
          <c:showCatName val="0"/>
          <c:showSerName val="0"/>
          <c:showPercent val="0"/>
          <c:showBubbleSize val="0"/>
        </c:dLbls>
        <c:marker val="1"/>
        <c:smooth val="0"/>
        <c:axId val="360272456"/>
        <c:axId val="360273632"/>
      </c:lineChart>
      <c:catAx>
        <c:axId val="360272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0273632"/>
        <c:crosses val="autoZero"/>
        <c:auto val="1"/>
        <c:lblAlgn val="ctr"/>
        <c:lblOffset val="100"/>
        <c:tickLblSkip val="1"/>
        <c:tickMarkSkip val="1"/>
        <c:noMultiLvlLbl val="0"/>
      </c:catAx>
      <c:valAx>
        <c:axId val="36027363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0272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3.48</c:v>
                </c:pt>
                <c:pt idx="1">
                  <c:v>2.27</c:v>
                </c:pt>
                <c:pt idx="2">
                  <c:v>3.33</c:v>
                </c:pt>
                <c:pt idx="3">
                  <c:v>2.2599999999999998</c:v>
                </c:pt>
                <c:pt idx="4">
                  <c:v>2.35</c:v>
                </c:pt>
              </c:numCache>
            </c:numRef>
          </c:val>
          <c:extLst xmlns:c16r2="http://schemas.microsoft.com/office/drawing/2015/06/chart">
            <c:ext xmlns:c16="http://schemas.microsoft.com/office/drawing/2014/chart" uri="{C3380CC4-5D6E-409C-BE32-E72D297353CC}">
              <c16:uniqueId val="{00000000-F169-402C-819E-1FD47E4665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30.42</c:v>
                </c:pt>
                <c:pt idx="1">
                  <c:v>30.87</c:v>
                </c:pt>
                <c:pt idx="2">
                  <c:v>25.8</c:v>
                </c:pt>
                <c:pt idx="3">
                  <c:v>25.01</c:v>
                </c:pt>
                <c:pt idx="4">
                  <c:v>26.43</c:v>
                </c:pt>
              </c:numCache>
            </c:numRef>
          </c:val>
          <c:extLst xmlns:c16r2="http://schemas.microsoft.com/office/drawing/2015/06/chart">
            <c:ext xmlns:c16="http://schemas.microsoft.com/office/drawing/2014/chart" uri="{C3380CC4-5D6E-409C-BE32-E72D297353CC}">
              <c16:uniqueId val="{00000001-F169-402C-819E-1FD47E466562}"/>
            </c:ext>
          </c:extLst>
        </c:ser>
        <c:dLbls>
          <c:showLegendKey val="0"/>
          <c:showVal val="0"/>
          <c:showCatName val="0"/>
          <c:showSerName val="0"/>
          <c:showPercent val="0"/>
          <c:showBubbleSize val="0"/>
        </c:dLbls>
        <c:gapWidth val="250"/>
        <c:overlap val="100"/>
        <c:axId val="360275984"/>
        <c:axId val="360276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0.26</c:v>
                </c:pt>
                <c:pt idx="1">
                  <c:v>-0.01</c:v>
                </c:pt>
                <c:pt idx="2">
                  <c:v>-1.35</c:v>
                </c:pt>
                <c:pt idx="3">
                  <c:v>0.63</c:v>
                </c:pt>
                <c:pt idx="4">
                  <c:v>1.54</c:v>
                </c:pt>
              </c:numCache>
            </c:numRef>
          </c:val>
          <c:smooth val="0"/>
          <c:extLst xmlns:c16r2="http://schemas.microsoft.com/office/drawing/2015/06/chart">
            <c:ext xmlns:c16="http://schemas.microsoft.com/office/drawing/2014/chart" uri="{C3380CC4-5D6E-409C-BE32-E72D297353CC}">
              <c16:uniqueId val="{00000002-F169-402C-819E-1FD47E466562}"/>
            </c:ext>
          </c:extLst>
        </c:ser>
        <c:dLbls>
          <c:showLegendKey val="0"/>
          <c:showVal val="0"/>
          <c:showCatName val="0"/>
          <c:showSerName val="0"/>
          <c:showPercent val="0"/>
          <c:showBubbleSize val="0"/>
        </c:dLbls>
        <c:marker val="1"/>
        <c:smooth val="0"/>
        <c:axId val="360275984"/>
        <c:axId val="360276376"/>
      </c:lineChart>
      <c:catAx>
        <c:axId val="36027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0276376"/>
        <c:crosses val="autoZero"/>
        <c:auto val="1"/>
        <c:lblAlgn val="ctr"/>
        <c:lblOffset val="100"/>
        <c:tickLblSkip val="1"/>
        <c:tickMarkSkip val="1"/>
        <c:noMultiLvlLbl val="0"/>
      </c:catAx>
      <c:valAx>
        <c:axId val="360276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27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9BF5-4B41-A9FA-C0B4C4E1FE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BF5-4B41-A9FA-C0B4C4E1FE0A}"/>
            </c:ext>
          </c:extLst>
        </c:ser>
        <c:ser>
          <c:idx val="2"/>
          <c:order val="2"/>
          <c:tx>
            <c:strRef>
              <c:f>データシート!$A$29</c:f>
              <c:strCache>
                <c:ptCount val="1"/>
                <c:pt idx="0">
                  <c:v>只見町国民健康保険事業特別会計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0.03</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9BF5-4B41-A9FA-C0B4C4E1FE0A}"/>
            </c:ext>
          </c:extLst>
        </c:ser>
        <c:ser>
          <c:idx val="3"/>
          <c:order val="3"/>
          <c:tx>
            <c:strRef>
              <c:f>データシート!$A$30</c:f>
              <c:strCache>
                <c:ptCount val="1"/>
                <c:pt idx="0">
                  <c:v>只見町後期高齢者医療特別会計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9BF5-4B41-A9FA-C0B4C4E1FE0A}"/>
            </c:ext>
          </c:extLst>
        </c:ser>
        <c:ser>
          <c:idx val="4"/>
          <c:order val="4"/>
          <c:tx>
            <c:strRef>
              <c:f>データシート!$A$31</c:f>
              <c:strCache>
                <c:ptCount val="1"/>
                <c:pt idx="0">
                  <c:v>只見町介護老人保健施設特別会計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9BF5-4B41-A9FA-C0B4C4E1FE0A}"/>
            </c:ext>
          </c:extLst>
        </c:ser>
        <c:ser>
          <c:idx val="5"/>
          <c:order val="5"/>
          <c:tx>
            <c:strRef>
              <c:f>データシート!$A$32</c:f>
              <c:strCache>
                <c:ptCount val="1"/>
                <c:pt idx="0">
                  <c:v>只見町簡易水道特別会計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9BF5-4B41-A9FA-C0B4C4E1FE0A}"/>
            </c:ext>
          </c:extLst>
        </c:ser>
        <c:ser>
          <c:idx val="6"/>
          <c:order val="6"/>
          <c:tx>
            <c:strRef>
              <c:f>データシート!$A$33</c:f>
              <c:strCache>
                <c:ptCount val="1"/>
                <c:pt idx="0">
                  <c:v>只見町国民健康保険施設特別会計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0.01</c:v>
                </c:pt>
                <c:pt idx="2">
                  <c:v>#N/A</c:v>
                </c:pt>
                <c:pt idx="3">
                  <c:v>0.06</c:v>
                </c:pt>
                <c:pt idx="4">
                  <c:v>#N/A</c:v>
                </c:pt>
                <c:pt idx="5">
                  <c:v>0</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6-9BF5-4B41-A9FA-C0B4C4E1FE0A}"/>
            </c:ext>
          </c:extLst>
        </c:ser>
        <c:ser>
          <c:idx val="7"/>
          <c:order val="7"/>
          <c:tx>
            <c:strRef>
              <c:f>データシート!$A$34</c:f>
              <c:strCache>
                <c:ptCount val="1"/>
                <c:pt idx="0">
                  <c:v>只見町集落排水事業特別会計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0.03</c:v>
                </c:pt>
                <c:pt idx="2">
                  <c:v>#N/A</c:v>
                </c:pt>
                <c:pt idx="3">
                  <c:v>0.01</c:v>
                </c:pt>
                <c:pt idx="4">
                  <c:v>#N/A</c:v>
                </c:pt>
                <c:pt idx="5">
                  <c:v>0</c:v>
                </c:pt>
                <c:pt idx="6">
                  <c:v>#N/A</c:v>
                </c:pt>
                <c:pt idx="7">
                  <c:v>0.01</c:v>
                </c:pt>
                <c:pt idx="8">
                  <c:v>#N/A</c:v>
                </c:pt>
                <c:pt idx="9">
                  <c:v>7.0000000000000007E-2</c:v>
                </c:pt>
              </c:numCache>
            </c:numRef>
          </c:val>
          <c:extLst xmlns:c16r2="http://schemas.microsoft.com/office/drawing/2015/06/chart">
            <c:ext xmlns:c16="http://schemas.microsoft.com/office/drawing/2014/chart" uri="{C3380CC4-5D6E-409C-BE32-E72D297353CC}">
              <c16:uniqueId val="{00000007-9BF5-4B41-A9FA-C0B4C4E1FE0A}"/>
            </c:ext>
          </c:extLst>
        </c:ser>
        <c:ser>
          <c:idx val="8"/>
          <c:order val="8"/>
          <c:tx>
            <c:strRef>
              <c:f>データシート!$A$35</c:f>
              <c:strCache>
                <c:ptCount val="1"/>
                <c:pt idx="0">
                  <c:v>只見町介護保険事業特別会計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0.11</c:v>
                </c:pt>
                <c:pt idx="2">
                  <c:v>#N/A</c:v>
                </c:pt>
                <c:pt idx="3">
                  <c:v>0.13</c:v>
                </c:pt>
                <c:pt idx="4">
                  <c:v>#N/A</c:v>
                </c:pt>
                <c:pt idx="5">
                  <c:v>0.04</c:v>
                </c:pt>
                <c:pt idx="6">
                  <c:v>#N/A</c:v>
                </c:pt>
                <c:pt idx="7">
                  <c:v>0.28999999999999998</c:v>
                </c:pt>
                <c:pt idx="8">
                  <c:v>#N/A</c:v>
                </c:pt>
                <c:pt idx="9">
                  <c:v>0.49</c:v>
                </c:pt>
              </c:numCache>
            </c:numRef>
          </c:val>
          <c:extLst xmlns:c16r2="http://schemas.microsoft.com/office/drawing/2015/06/chart">
            <c:ext xmlns:c16="http://schemas.microsoft.com/office/drawing/2014/chart" uri="{C3380CC4-5D6E-409C-BE32-E72D297353CC}">
              <c16:uniqueId val="{00000008-9BF5-4B41-A9FA-C0B4C4E1FE0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3.48</c:v>
                </c:pt>
                <c:pt idx="2">
                  <c:v>#N/A</c:v>
                </c:pt>
                <c:pt idx="3">
                  <c:v>2.27</c:v>
                </c:pt>
                <c:pt idx="4">
                  <c:v>#N/A</c:v>
                </c:pt>
                <c:pt idx="5">
                  <c:v>3.33</c:v>
                </c:pt>
                <c:pt idx="6">
                  <c:v>#N/A</c:v>
                </c:pt>
                <c:pt idx="7">
                  <c:v>2.0099999999999998</c:v>
                </c:pt>
                <c:pt idx="8">
                  <c:v>#N/A</c:v>
                </c:pt>
                <c:pt idx="9">
                  <c:v>2.35</c:v>
                </c:pt>
              </c:numCache>
            </c:numRef>
          </c:val>
          <c:extLst xmlns:c16r2="http://schemas.microsoft.com/office/drawing/2015/06/chart">
            <c:ext xmlns:c16="http://schemas.microsoft.com/office/drawing/2014/chart" uri="{C3380CC4-5D6E-409C-BE32-E72D297353CC}">
              <c16:uniqueId val="{00000009-9BF5-4B41-A9FA-C0B4C4E1FE0A}"/>
            </c:ext>
          </c:extLst>
        </c:ser>
        <c:dLbls>
          <c:showLegendKey val="0"/>
          <c:showVal val="0"/>
          <c:showCatName val="0"/>
          <c:showSerName val="0"/>
          <c:showPercent val="0"/>
          <c:showBubbleSize val="0"/>
        </c:dLbls>
        <c:gapWidth val="150"/>
        <c:overlap val="100"/>
        <c:axId val="500623584"/>
        <c:axId val="500627896"/>
      </c:barChart>
      <c:catAx>
        <c:axId val="50062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0627896"/>
        <c:crosses val="autoZero"/>
        <c:auto val="1"/>
        <c:lblAlgn val="ctr"/>
        <c:lblOffset val="100"/>
        <c:tickLblSkip val="1"/>
        <c:tickMarkSkip val="1"/>
        <c:noMultiLvlLbl val="0"/>
      </c:catAx>
      <c:valAx>
        <c:axId val="500627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623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606</c:v>
                </c:pt>
                <c:pt idx="5">
                  <c:v>560</c:v>
                </c:pt>
                <c:pt idx="8">
                  <c:v>579</c:v>
                </c:pt>
                <c:pt idx="11">
                  <c:v>624</c:v>
                </c:pt>
                <c:pt idx="14">
                  <c:v>665</c:v>
                </c:pt>
              </c:numCache>
            </c:numRef>
          </c:val>
          <c:extLst xmlns:c16r2="http://schemas.microsoft.com/office/drawing/2015/06/chart">
            <c:ext xmlns:c16="http://schemas.microsoft.com/office/drawing/2014/chart" uri="{C3380CC4-5D6E-409C-BE32-E72D297353CC}">
              <c16:uniqueId val="{00000000-B649-40D5-829B-F0703DE33F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649-40D5-829B-F0703DE33F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1</c:v>
                </c:pt>
                <c:pt idx="6">
                  <c:v>1</c:v>
                </c:pt>
                <c:pt idx="9">
                  <c:v>1</c:v>
                </c:pt>
                <c:pt idx="12">
                  <c:v>0</c:v>
                </c:pt>
              </c:numCache>
            </c:numRef>
          </c:val>
          <c:extLst xmlns:c16r2="http://schemas.microsoft.com/office/drawing/2015/06/chart">
            <c:ext xmlns:c16="http://schemas.microsoft.com/office/drawing/2014/chart" uri="{C3380CC4-5D6E-409C-BE32-E72D297353CC}">
              <c16:uniqueId val="{00000002-B649-40D5-829B-F0703DE33F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649-40D5-829B-F0703DE33F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217</c:v>
                </c:pt>
                <c:pt idx="3">
                  <c:v>159</c:v>
                </c:pt>
                <c:pt idx="6">
                  <c:v>163</c:v>
                </c:pt>
                <c:pt idx="9">
                  <c:v>163</c:v>
                </c:pt>
                <c:pt idx="12">
                  <c:v>168</c:v>
                </c:pt>
              </c:numCache>
            </c:numRef>
          </c:val>
          <c:extLst xmlns:c16r2="http://schemas.microsoft.com/office/drawing/2015/06/chart">
            <c:ext xmlns:c16="http://schemas.microsoft.com/office/drawing/2014/chart" uri="{C3380CC4-5D6E-409C-BE32-E72D297353CC}">
              <c16:uniqueId val="{00000004-B649-40D5-829B-F0703DE33F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649-40D5-829B-F0703DE33F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649-40D5-829B-F0703DE33F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457</c:v>
                </c:pt>
                <c:pt idx="3">
                  <c:v>486</c:v>
                </c:pt>
                <c:pt idx="6">
                  <c:v>520</c:v>
                </c:pt>
                <c:pt idx="9">
                  <c:v>542</c:v>
                </c:pt>
                <c:pt idx="12">
                  <c:v>612</c:v>
                </c:pt>
              </c:numCache>
            </c:numRef>
          </c:val>
          <c:extLst xmlns:c16r2="http://schemas.microsoft.com/office/drawing/2015/06/chart">
            <c:ext xmlns:c16="http://schemas.microsoft.com/office/drawing/2014/chart" uri="{C3380CC4-5D6E-409C-BE32-E72D297353CC}">
              <c16:uniqueId val="{00000007-B649-40D5-829B-F0703DE33F8A}"/>
            </c:ext>
          </c:extLst>
        </c:ser>
        <c:dLbls>
          <c:showLegendKey val="0"/>
          <c:showVal val="0"/>
          <c:showCatName val="0"/>
          <c:showSerName val="0"/>
          <c:showPercent val="0"/>
          <c:showBubbleSize val="0"/>
        </c:dLbls>
        <c:gapWidth val="100"/>
        <c:overlap val="100"/>
        <c:axId val="500622408"/>
        <c:axId val="500627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70</c:v>
                </c:pt>
                <c:pt idx="2">
                  <c:v>#N/A</c:v>
                </c:pt>
                <c:pt idx="3">
                  <c:v>#N/A</c:v>
                </c:pt>
                <c:pt idx="4">
                  <c:v>86</c:v>
                </c:pt>
                <c:pt idx="5">
                  <c:v>#N/A</c:v>
                </c:pt>
                <c:pt idx="6">
                  <c:v>#N/A</c:v>
                </c:pt>
                <c:pt idx="7">
                  <c:v>105</c:v>
                </c:pt>
                <c:pt idx="8">
                  <c:v>#N/A</c:v>
                </c:pt>
                <c:pt idx="9">
                  <c:v>#N/A</c:v>
                </c:pt>
                <c:pt idx="10">
                  <c:v>82</c:v>
                </c:pt>
                <c:pt idx="11">
                  <c:v>#N/A</c:v>
                </c:pt>
                <c:pt idx="12">
                  <c:v>#N/A</c:v>
                </c:pt>
                <c:pt idx="13">
                  <c:v>115</c:v>
                </c:pt>
                <c:pt idx="14">
                  <c:v>#N/A</c:v>
                </c:pt>
              </c:numCache>
            </c:numRef>
          </c:val>
          <c:smooth val="0"/>
          <c:extLst xmlns:c16r2="http://schemas.microsoft.com/office/drawing/2015/06/chart">
            <c:ext xmlns:c16="http://schemas.microsoft.com/office/drawing/2014/chart" uri="{C3380CC4-5D6E-409C-BE32-E72D297353CC}">
              <c16:uniqueId val="{00000008-B649-40D5-829B-F0703DE33F8A}"/>
            </c:ext>
          </c:extLst>
        </c:ser>
        <c:dLbls>
          <c:showLegendKey val="0"/>
          <c:showVal val="0"/>
          <c:showCatName val="0"/>
          <c:showSerName val="0"/>
          <c:showPercent val="0"/>
          <c:showBubbleSize val="0"/>
        </c:dLbls>
        <c:marker val="1"/>
        <c:smooth val="0"/>
        <c:axId val="500622408"/>
        <c:axId val="500627112"/>
      </c:lineChart>
      <c:catAx>
        <c:axId val="500622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0627112"/>
        <c:crosses val="autoZero"/>
        <c:auto val="1"/>
        <c:lblAlgn val="ctr"/>
        <c:lblOffset val="100"/>
        <c:tickLblSkip val="1"/>
        <c:tickMarkSkip val="1"/>
        <c:noMultiLvlLbl val="0"/>
      </c:catAx>
      <c:valAx>
        <c:axId val="500627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622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6568</c:v>
                </c:pt>
                <c:pt idx="5">
                  <c:v>6792</c:v>
                </c:pt>
                <c:pt idx="8">
                  <c:v>7049</c:v>
                </c:pt>
                <c:pt idx="11">
                  <c:v>6904</c:v>
                </c:pt>
                <c:pt idx="14">
                  <c:v>6740</c:v>
                </c:pt>
              </c:numCache>
            </c:numRef>
          </c:val>
          <c:extLst xmlns:c16r2="http://schemas.microsoft.com/office/drawing/2015/06/chart">
            <c:ext xmlns:c16="http://schemas.microsoft.com/office/drawing/2014/chart" uri="{C3380CC4-5D6E-409C-BE32-E72D297353CC}">
              <c16:uniqueId val="{00000000-91B7-48D7-A418-6083EC8EC2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73</c:v>
                </c:pt>
                <c:pt idx="5">
                  <c:v>68</c:v>
                </c:pt>
                <c:pt idx="8">
                  <c:v>63</c:v>
                </c:pt>
                <c:pt idx="11">
                  <c:v>57</c:v>
                </c:pt>
                <c:pt idx="14">
                  <c:v>51</c:v>
                </c:pt>
              </c:numCache>
            </c:numRef>
          </c:val>
          <c:extLst xmlns:c16r2="http://schemas.microsoft.com/office/drawing/2015/06/chart">
            <c:ext xmlns:c16="http://schemas.microsoft.com/office/drawing/2014/chart" uri="{C3380CC4-5D6E-409C-BE32-E72D297353CC}">
              <c16:uniqueId val="{00000001-91B7-48D7-A418-6083EC8EC2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5176</c:v>
                </c:pt>
                <c:pt idx="5">
                  <c:v>5617</c:v>
                </c:pt>
                <c:pt idx="8">
                  <c:v>5890</c:v>
                </c:pt>
                <c:pt idx="11">
                  <c:v>6791</c:v>
                </c:pt>
                <c:pt idx="14">
                  <c:v>6993</c:v>
                </c:pt>
              </c:numCache>
            </c:numRef>
          </c:val>
          <c:extLst xmlns:c16r2="http://schemas.microsoft.com/office/drawing/2015/06/chart">
            <c:ext xmlns:c16="http://schemas.microsoft.com/office/drawing/2014/chart" uri="{C3380CC4-5D6E-409C-BE32-E72D297353CC}">
              <c16:uniqueId val="{00000002-91B7-48D7-A418-6083EC8EC2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1B7-48D7-A418-6083EC8EC2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1B7-48D7-A418-6083EC8EC2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1B7-48D7-A418-6083EC8EC2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381</c:v>
                </c:pt>
                <c:pt idx="3">
                  <c:v>407</c:v>
                </c:pt>
                <c:pt idx="6">
                  <c:v>403</c:v>
                </c:pt>
                <c:pt idx="9">
                  <c:v>369</c:v>
                </c:pt>
                <c:pt idx="12">
                  <c:v>340</c:v>
                </c:pt>
              </c:numCache>
            </c:numRef>
          </c:val>
          <c:extLst xmlns:c16r2="http://schemas.microsoft.com/office/drawing/2015/06/chart">
            <c:ext xmlns:c16="http://schemas.microsoft.com/office/drawing/2014/chart" uri="{C3380CC4-5D6E-409C-BE32-E72D297353CC}">
              <c16:uniqueId val="{00000006-91B7-48D7-A418-6083EC8EC2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91B7-48D7-A418-6083EC8EC2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1876</c:v>
                </c:pt>
                <c:pt idx="3">
                  <c:v>1836</c:v>
                </c:pt>
                <c:pt idx="6">
                  <c:v>1784</c:v>
                </c:pt>
                <c:pt idx="9">
                  <c:v>1695</c:v>
                </c:pt>
                <c:pt idx="12">
                  <c:v>1622</c:v>
                </c:pt>
              </c:numCache>
            </c:numRef>
          </c:val>
          <c:extLst xmlns:c16r2="http://schemas.microsoft.com/office/drawing/2015/06/chart">
            <c:ext xmlns:c16="http://schemas.microsoft.com/office/drawing/2014/chart" uri="{C3380CC4-5D6E-409C-BE32-E72D297353CC}">
              <c16:uniqueId val="{00000008-91B7-48D7-A418-6083EC8EC2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25</c:v>
                </c:pt>
                <c:pt idx="9">
                  <c:v>19</c:v>
                </c:pt>
                <c:pt idx="12">
                  <c:v>15</c:v>
                </c:pt>
              </c:numCache>
            </c:numRef>
          </c:val>
          <c:extLst xmlns:c16r2="http://schemas.microsoft.com/office/drawing/2015/06/chart">
            <c:ext xmlns:c16="http://schemas.microsoft.com/office/drawing/2014/chart" uri="{C3380CC4-5D6E-409C-BE32-E72D297353CC}">
              <c16:uniqueId val="{00000009-91B7-48D7-A418-6083EC8EC2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5336</c:v>
                </c:pt>
                <c:pt idx="3">
                  <c:v>6030</c:v>
                </c:pt>
                <c:pt idx="6">
                  <c:v>6398</c:v>
                </c:pt>
                <c:pt idx="9">
                  <c:v>6431</c:v>
                </c:pt>
                <c:pt idx="12">
                  <c:v>6317</c:v>
                </c:pt>
              </c:numCache>
            </c:numRef>
          </c:val>
          <c:extLst xmlns:c16r2="http://schemas.microsoft.com/office/drawing/2015/06/chart">
            <c:ext xmlns:c16="http://schemas.microsoft.com/office/drawing/2014/chart" uri="{C3380CC4-5D6E-409C-BE32-E72D297353CC}">
              <c16:uniqueId val="{0000000A-91B7-48D7-A418-6083EC8EC27C}"/>
            </c:ext>
          </c:extLst>
        </c:ser>
        <c:dLbls>
          <c:showLegendKey val="0"/>
          <c:showVal val="0"/>
          <c:showCatName val="0"/>
          <c:showSerName val="0"/>
          <c:showPercent val="0"/>
          <c:showBubbleSize val="0"/>
        </c:dLbls>
        <c:gapWidth val="100"/>
        <c:overlap val="100"/>
        <c:axId val="500625152"/>
        <c:axId val="500626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1B7-48D7-A418-6083EC8EC27C}"/>
            </c:ext>
          </c:extLst>
        </c:ser>
        <c:dLbls>
          <c:showLegendKey val="0"/>
          <c:showVal val="0"/>
          <c:showCatName val="0"/>
          <c:showSerName val="0"/>
          <c:showPercent val="0"/>
          <c:showBubbleSize val="0"/>
        </c:dLbls>
        <c:marker val="1"/>
        <c:smooth val="0"/>
        <c:axId val="500625152"/>
        <c:axId val="500626720"/>
      </c:lineChart>
      <c:catAx>
        <c:axId val="50062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0626720"/>
        <c:crosses val="autoZero"/>
        <c:auto val="1"/>
        <c:lblAlgn val="ctr"/>
        <c:lblOffset val="100"/>
        <c:tickLblSkip val="1"/>
        <c:tickMarkSkip val="1"/>
        <c:noMultiLvlLbl val="0"/>
      </c:catAx>
      <c:valAx>
        <c:axId val="500626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625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907</c:v>
                </c:pt>
                <c:pt idx="1">
                  <c:v>967</c:v>
                </c:pt>
                <c:pt idx="2">
                  <c:v>1012</c:v>
                </c:pt>
              </c:numCache>
            </c:numRef>
          </c:val>
          <c:extLst xmlns:c16r2="http://schemas.microsoft.com/office/drawing/2015/06/chart">
            <c:ext xmlns:c16="http://schemas.microsoft.com/office/drawing/2014/chart" uri="{C3380CC4-5D6E-409C-BE32-E72D297353CC}">
              <c16:uniqueId val="{00000000-BCCB-4C45-A8D9-5DF64F30F4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752</c:v>
                </c:pt>
                <c:pt idx="1">
                  <c:v>752</c:v>
                </c:pt>
                <c:pt idx="2">
                  <c:v>752</c:v>
                </c:pt>
              </c:numCache>
            </c:numRef>
          </c:val>
          <c:extLst xmlns:c16r2="http://schemas.microsoft.com/office/drawing/2015/06/chart">
            <c:ext xmlns:c16="http://schemas.microsoft.com/office/drawing/2014/chart" uri="{C3380CC4-5D6E-409C-BE32-E72D297353CC}">
              <c16:uniqueId val="{00000001-BCCB-4C45-A8D9-5DF64F30F4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3820</c:v>
                </c:pt>
                <c:pt idx="1">
                  <c:v>4647</c:v>
                </c:pt>
                <c:pt idx="2">
                  <c:v>4778</c:v>
                </c:pt>
              </c:numCache>
            </c:numRef>
          </c:val>
          <c:extLst xmlns:c16r2="http://schemas.microsoft.com/office/drawing/2015/06/chart">
            <c:ext xmlns:c16="http://schemas.microsoft.com/office/drawing/2014/chart" uri="{C3380CC4-5D6E-409C-BE32-E72D297353CC}">
              <c16:uniqueId val="{00000002-BCCB-4C45-A8D9-5DF64F30F487}"/>
            </c:ext>
          </c:extLst>
        </c:ser>
        <c:dLbls>
          <c:showLegendKey val="0"/>
          <c:showVal val="0"/>
          <c:showCatName val="0"/>
          <c:showSerName val="0"/>
          <c:showPercent val="0"/>
          <c:showBubbleSize val="0"/>
        </c:dLbls>
        <c:gapWidth val="120"/>
        <c:overlap val="100"/>
        <c:axId val="500621624"/>
        <c:axId val="500626328"/>
      </c:barChart>
      <c:catAx>
        <c:axId val="500621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0626328"/>
        <c:crosses val="autoZero"/>
        <c:auto val="1"/>
        <c:lblAlgn val="ctr"/>
        <c:lblOffset val="100"/>
        <c:tickLblSkip val="1"/>
        <c:tickMarkSkip val="1"/>
        <c:noMultiLvlLbl val="0"/>
      </c:catAx>
      <c:valAx>
        <c:axId val="5006263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0621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B2-4956-9C10-5436CBF75143}"/>
                </c:ext>
                <c:ext xmlns:c15="http://schemas.microsoft.com/office/drawing/2012/chart" uri="{CE6537A1-D6FC-4f65-9D91-7224C49458BB}">
                  <c15:dlblFieldTable>
                    <c15:dlblFTEntry>
                      <c15:txfldGUID>{65DAB688-6BFA-4AEC-A497-E04ACF355C6E}</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B2-4956-9C10-5436CBF75143}"/>
                </c:ext>
                <c:ext xmlns:c15="http://schemas.microsoft.com/office/drawing/2012/chart" uri="{CE6537A1-D6FC-4f65-9D91-7224C49458BB}">
                  <c15:dlblFieldTable>
                    <c15:dlblFTEntry>
                      <c15:txfldGUID>{EEAE6D2D-D93F-445C-B55D-2044D3B416F3}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DB2-4956-9C10-5436CBF75143}"/>
                </c:ext>
                <c:ext xmlns:c15="http://schemas.microsoft.com/office/drawing/2012/chart" uri="{CE6537A1-D6FC-4f65-9D91-7224C49458BB}">
                  <c15:dlblFieldTable>
                    <c15:dlblFTEntry>
                      <c15:txfldGUID>{1D5BBB44-C641-49A3-9856-9AD67293FFA6}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DB2-4956-9C10-5436CBF75143}"/>
                </c:ext>
                <c:ext xmlns:c15="http://schemas.microsoft.com/office/drawing/2012/chart" uri="{CE6537A1-D6FC-4f65-9D91-7224C49458BB}">
                  <c15:dlblFieldTable>
                    <c15:dlblFTEntry>
                      <c15:txfldGUID>{4D2B150C-4B11-4521-8874-C64BB254A5EF}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DB2-4956-9C10-5436CBF75143}"/>
                </c:ext>
                <c:ext xmlns:c15="http://schemas.microsoft.com/office/drawing/2012/chart" uri="{CE6537A1-D6FC-4f65-9D91-7224C49458BB}">
                  <c15:dlblFieldTable>
                    <c15:dlblFTEntry>
                      <c15:txfldGUID>{EC5A0ADD-3F11-43B5-B9C8-AE9DE60DC351}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DB2-4956-9C10-5436CBF75143}"/>
                </c:ext>
                <c:ext xmlns:c15="http://schemas.microsoft.com/office/drawing/2012/chart" uri="{CE6537A1-D6FC-4f65-9D91-7224C49458BB}">
                  <c15:dlblFieldTable>
                    <c15:dlblFTEntry>
                      <c15:txfldGUID>{21ED6FDA-F7D8-40D8-B982-1D2BD9332449}</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DB2-4956-9C10-5436CBF75143}"/>
                </c:ext>
                <c:ext xmlns:c15="http://schemas.microsoft.com/office/drawing/2012/chart" uri="{CE6537A1-D6FC-4f65-9D91-7224C49458BB}">
                  <c15:dlblFieldTable>
                    <c15:dlblFTEntry>
                      <c15:txfldGUID>{FCFB7572-1A6A-4C51-AFBB-E7AB575FD9BD}</c15:txfldGUID>
                      <c15:f>公会計指標分析・財政指標組合せ分析表!$CF$50</c15:f>
                      <c15:dlblFieldTableCache>
                        <c:ptCount val="1"/>
                        <c:pt idx="0">
                          <c:v>R02</c:v>
                        </c:pt>
                      </c15:dlblFieldTableCache>
                    </c15:dlblFTEntry>
                  </c15:dlblFieldTable>
                  <c15:showDataLabelsRange val="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DB2-4956-9C10-5436CBF75143}"/>
                </c:ext>
                <c:ext xmlns:c15="http://schemas.microsoft.com/office/drawing/2012/chart" uri="{CE6537A1-D6FC-4f65-9D91-7224C49458BB}">
                  <c15:dlblFieldTable>
                    <c15:dlblFTEntry>
                      <c15:txfldGUID>{698F2C78-92E6-43A5-8D9C-7A7E6FF3E9FD}</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DB2-4956-9C10-5436CBF75143}"/>
                </c:ext>
                <c:ext xmlns:c15="http://schemas.microsoft.com/office/drawing/2012/chart" uri="{CE6537A1-D6FC-4f65-9D91-7224C49458BB}">
                  <c15:dlblFieldTable>
                    <c15:dlblFTEntry>
                      <c15:txfldGUID>{D480082A-8B81-4833-86A3-D2B0F2E643BA}</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83.1</c:v>
                </c:pt>
                <c:pt idx="8">
                  <c:v>83.2</c:v>
                </c:pt>
                <c:pt idx="16">
                  <c:v>83.5</c:v>
                </c:pt>
                <c:pt idx="24">
                  <c:v>84.1</c:v>
                </c:pt>
                <c:pt idx="32">
                  <c:v>84.4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0DB2-4956-9C10-5436CBF7514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DB2-4956-9C10-5436CBF75143}"/>
                </c:ext>
                <c:ext xmlns:c15="http://schemas.microsoft.com/office/drawing/2012/chart" uri="{CE6537A1-D6FC-4f65-9D91-7224C49458BB}">
                  <c15:dlblFieldTable>
                    <c15:dlblFTEntry>
                      <c15:txfldGUID>{66E6A753-4545-4439-96C3-8EBD1577E442}</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DB2-4956-9C10-5436CBF75143}"/>
                </c:ext>
                <c:ext xmlns:c15="http://schemas.microsoft.com/office/drawing/2012/chart" uri="{CE6537A1-D6FC-4f65-9D91-7224C49458BB}">
                  <c15:dlblFieldTable>
                    <c15:dlblFTEntry>
                      <c15:txfldGUID>{065E4E01-7576-4680-A562-C294D6C00A90}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DB2-4956-9C10-5436CBF75143}"/>
                </c:ext>
                <c:ext xmlns:c15="http://schemas.microsoft.com/office/drawing/2012/chart" uri="{CE6537A1-D6FC-4f65-9D91-7224C49458BB}">
                  <c15:dlblFieldTable>
                    <c15:dlblFTEntry>
                      <c15:txfldGUID>{B3AFECD0-8D31-4949-B6F0-06653F15CCC5}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DB2-4956-9C10-5436CBF75143}"/>
                </c:ext>
                <c:ext xmlns:c15="http://schemas.microsoft.com/office/drawing/2012/chart" uri="{CE6537A1-D6FC-4f65-9D91-7224C49458BB}">
                  <c15:dlblFieldTable>
                    <c15:dlblFTEntry>
                      <c15:txfldGUID>{B1169466-04D6-4574-9710-324122B87A79}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DB2-4956-9C10-5436CBF75143}"/>
                </c:ext>
                <c:ext xmlns:c15="http://schemas.microsoft.com/office/drawing/2012/chart" uri="{CE6537A1-D6FC-4f65-9D91-7224C49458BB}">
                  <c15:dlblFieldTable>
                    <c15:dlblFTEntry>
                      <c15:txfldGUID>{42E722DD-BD51-43B3-B74E-1A00380E344F}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DB2-4956-9C10-5436CBF75143}"/>
                </c:ext>
                <c:ext xmlns:c15="http://schemas.microsoft.com/office/drawing/2012/chart" uri="{CE6537A1-D6FC-4f65-9D91-7224C49458BB}">
                  <c15:dlblFieldTable>
                    <c15:dlblFTEntry>
                      <c15:txfldGUID>{598A7D36-6401-44C2-A56C-724384FB7BC6}</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DB2-4956-9C10-5436CBF75143}"/>
                </c:ext>
                <c:ext xmlns:c15="http://schemas.microsoft.com/office/drawing/2012/chart" uri="{CE6537A1-D6FC-4f65-9D91-7224C49458BB}">
                  <c15:dlblFieldTable>
                    <c15:dlblFTEntry>
                      <c15:txfldGUID>{1F7A129C-1C7C-46B4-9E52-11BDBC431871}</c15:txfldGUID>
                      <c15:f>公会計指標分析・財政指標組合せ分析表!$CF$50</c15:f>
                      <c15:dlblFieldTableCache>
                        <c:ptCount val="1"/>
                        <c:pt idx="0">
                          <c:v>R02</c:v>
                        </c:pt>
                      </c15:dlblFieldTableCache>
                    </c15:dlblFTEntry>
                  </c15:dlblFieldTable>
                  <c15:showDataLabelsRange val="0"/>
                </c:ext>
              </c:extLst>
            </c:dLbl>
            <c:dLbl>
              <c:idx val="24"/>
              <c:layout>
                <c:manualLayout>
                  <c:x val="-4.5538669966447953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DB2-4956-9C10-5436CBF75143}"/>
                </c:ext>
                <c:ext xmlns:c15="http://schemas.microsoft.com/office/drawing/2012/chart" uri="{CE6537A1-D6FC-4f65-9D91-7224C49458BB}">
                  <c15:dlblFieldTable>
                    <c15:dlblFTEntry>
                      <c15:txfldGUID>{746D7471-0B36-418A-BD0F-FC67677B72AC}</c15:txfldGUID>
                      <c15:f>公会計指標分析・財政指標組合せ分析表!$CN$50</c15:f>
                      <c15:dlblFieldTableCache>
                        <c:ptCount val="1"/>
                        <c:pt idx="0">
                          <c:v>R03</c:v>
                        </c:pt>
                      </c15:dlblFieldTableCache>
                    </c15:dlblFTEntry>
                  </c15:dlblFieldTable>
                  <c15:showDataLabelsRange val="0"/>
                </c:ext>
              </c:extLst>
            </c:dLbl>
            <c:dLbl>
              <c:idx val="32"/>
              <c:layout>
                <c:manualLayout>
                  <c:x val="-1.8492831334020431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DB2-4956-9C10-5436CBF75143}"/>
                </c:ext>
                <c:ext xmlns:c15="http://schemas.microsoft.com/office/drawing/2012/chart" uri="{CE6537A1-D6FC-4f65-9D91-7224C49458BB}">
                  <c15:dlblFieldTable>
                    <c15:dlblFTEntry>
                      <c15:txfldGUID>{4D7F73DD-49D8-4B77-97F5-CEBF149FCAB8}</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63.1</c:v>
                </c:pt>
                <c:pt idx="16">
                  <c:v>62.2</c:v>
                </c:pt>
                <c:pt idx="24">
                  <c:v>62.9</c:v>
                </c:pt>
                <c:pt idx="32">
                  <c:v>62.9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DB2-4956-9C10-5436CBF75143}"/>
            </c:ext>
          </c:extLst>
        </c:ser>
        <c:dLbls>
          <c:showLegendKey val="0"/>
          <c:showVal val="1"/>
          <c:showCatName val="0"/>
          <c:showSerName val="0"/>
          <c:showPercent val="0"/>
          <c:showBubbleSize val="0"/>
        </c:dLbls>
        <c:axId val="599527648"/>
        <c:axId val="599526080"/>
      </c:scatterChart>
      <c:valAx>
        <c:axId val="599527648"/>
        <c:scaling>
          <c:orientation val="maxMin"/>
          <c:max val="64"/>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9526080"/>
        <c:crosses val="autoZero"/>
        <c:crossBetween val="midCat"/>
      </c:valAx>
      <c:valAx>
        <c:axId val="59952608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99527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342-4CDF-8298-F3CA2445AB7B}"/>
                </c:ext>
                <c:ext xmlns:c15="http://schemas.microsoft.com/office/drawing/2012/chart" uri="{CE6537A1-D6FC-4f65-9D91-7224C49458BB}">
                  <c15:dlblFieldTable>
                    <c15:dlblFTEntry>
                      <c15:txfldGUID>{8E55F004-B67A-4CCE-B4C5-EF36828B7DA0}</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342-4CDF-8298-F3CA2445AB7B}"/>
                </c:ext>
                <c:ext xmlns:c15="http://schemas.microsoft.com/office/drawing/2012/chart" uri="{CE6537A1-D6FC-4f65-9D91-7224C49458BB}">
                  <c15:dlblFieldTable>
                    <c15:dlblFTEntry>
                      <c15:txfldGUID>{1CEC533F-878B-4890-9BE9-46C2542A76B1}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342-4CDF-8298-F3CA2445AB7B}"/>
                </c:ext>
                <c:ext xmlns:c15="http://schemas.microsoft.com/office/drawing/2012/chart" uri="{CE6537A1-D6FC-4f65-9D91-7224C49458BB}">
                  <c15:dlblFieldTable>
                    <c15:dlblFTEntry>
                      <c15:txfldGUID>{9D87153F-4B1F-4A81-84DA-E5DFFC86F5CD}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342-4CDF-8298-F3CA2445AB7B}"/>
                </c:ext>
                <c:ext xmlns:c15="http://schemas.microsoft.com/office/drawing/2012/chart" uri="{CE6537A1-D6FC-4f65-9D91-7224C49458BB}">
                  <c15:dlblFieldTable>
                    <c15:dlblFTEntry>
                      <c15:txfldGUID>{B71A6FE6-BFFB-4A43-B748-0332A70FE4F4}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342-4CDF-8298-F3CA2445AB7B}"/>
                </c:ext>
                <c:ext xmlns:c15="http://schemas.microsoft.com/office/drawing/2012/chart" uri="{CE6537A1-D6FC-4f65-9D91-7224C49458BB}">
                  <c15:dlblFieldTable>
                    <c15:dlblFTEntry>
                      <c15:txfldGUID>{3E4F333E-B458-4D2F-86BC-7706F1BD83D5}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342-4CDF-8298-F3CA2445AB7B}"/>
                </c:ext>
                <c:ext xmlns:c15="http://schemas.microsoft.com/office/drawing/2012/chart" uri="{CE6537A1-D6FC-4f65-9D91-7224C49458BB}">
                  <c15:dlblFieldTable>
                    <c15:dlblFTEntry>
                      <c15:txfldGUID>{96ACC4C9-4196-44ED-81BA-876718943B57}</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342-4CDF-8298-F3CA2445AB7B}"/>
                </c:ext>
                <c:ext xmlns:c15="http://schemas.microsoft.com/office/drawing/2012/chart" uri="{CE6537A1-D6FC-4f65-9D91-7224C49458BB}">
                  <c15:dlblFieldTable>
                    <c15:dlblFTEntry>
                      <c15:txfldGUID>{BE5D3809-D2FA-45CC-AA3C-53FD721BDBD4}</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342-4CDF-8298-F3CA2445AB7B}"/>
                </c:ext>
                <c:ext xmlns:c15="http://schemas.microsoft.com/office/drawing/2012/chart" uri="{CE6537A1-D6FC-4f65-9D91-7224C49458BB}">
                  <c15:dlblFieldTable>
                    <c15:dlblFTEntry>
                      <c15:txfldGUID>{1B1BE6B1-D0B0-4FBB-ACC9-CEE40AD49E6E}</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342-4CDF-8298-F3CA2445AB7B}"/>
                </c:ext>
                <c:ext xmlns:c15="http://schemas.microsoft.com/office/drawing/2012/chart" uri="{CE6537A1-D6FC-4f65-9D91-7224C49458BB}">
                  <c15:dlblFieldTable>
                    <c15:dlblFTEntry>
                      <c15:txfldGUID>{20EF2C6C-A9E2-467B-98AB-13C235B01ED6}</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3</c:v>
                </c:pt>
                <c:pt idx="16">
                  <c:v>3</c:v>
                </c:pt>
                <c:pt idx="24">
                  <c:v>3</c:v>
                </c:pt>
                <c:pt idx="32">
                  <c:v>3.2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0342-4CDF-8298-F3CA2445AB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342-4CDF-8298-F3CA2445AB7B}"/>
                </c:ext>
                <c:ext xmlns:c15="http://schemas.microsoft.com/office/drawing/2012/chart" uri="{CE6537A1-D6FC-4f65-9D91-7224C49458BB}">
                  <c15:dlblFieldTable>
                    <c15:dlblFTEntry>
                      <c15:txfldGUID>{0D32F645-C3A9-4E45-8338-B246A0AF88B7}</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342-4CDF-8298-F3CA2445AB7B}"/>
                </c:ext>
                <c:ext xmlns:c15="http://schemas.microsoft.com/office/drawing/2012/chart" uri="{CE6537A1-D6FC-4f65-9D91-7224C49458BB}">
                  <c15:dlblFieldTable>
                    <c15:dlblFTEntry>
                      <c15:txfldGUID>{A298CE06-D95D-4C6A-8CCD-B7F59990683E}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342-4CDF-8298-F3CA2445AB7B}"/>
                </c:ext>
                <c:ext xmlns:c15="http://schemas.microsoft.com/office/drawing/2012/chart" uri="{CE6537A1-D6FC-4f65-9D91-7224C49458BB}">
                  <c15:dlblFieldTable>
                    <c15:dlblFTEntry>
                      <c15:txfldGUID>{604CA8D5-732B-4565-9DFB-4BAD7F95DC05}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342-4CDF-8298-F3CA2445AB7B}"/>
                </c:ext>
                <c:ext xmlns:c15="http://schemas.microsoft.com/office/drawing/2012/chart" uri="{CE6537A1-D6FC-4f65-9D91-7224C49458BB}">
                  <c15:dlblFieldTable>
                    <c15:dlblFTEntry>
                      <c15:txfldGUID>{AF031830-7280-4DCE-91C7-90AC8E3AC54A}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342-4CDF-8298-F3CA2445AB7B}"/>
                </c:ext>
                <c:ext xmlns:c15="http://schemas.microsoft.com/office/drawing/2012/chart" uri="{CE6537A1-D6FC-4f65-9D91-7224C49458BB}">
                  <c15:dlblFieldTable>
                    <c15:dlblFTEntry>
                      <c15:txfldGUID>{98B8368A-9CD2-4A64-962B-A2FE5CFBB051}</c15:txfldGUID>
                      <c15:f>#REF!</c15:f>
                      <c15:dlblFieldTableCache>
                        <c:ptCount val="1"/>
                        <c:pt idx="0">
                          <c:v>#REF!</c:v>
                        </c:pt>
                      </c15:dlblFieldTableCache>
                    </c15:dlblFTEntry>
                  </c15:dlblFieldTable>
                  <c15:showDataLabelsRange val="0"/>
                </c:ext>
              </c:extLst>
            </c:dLbl>
            <c:dLbl>
              <c:idx val="8"/>
              <c:layout>
                <c:manualLayout>
                  <c:x val="-4.4905057365901106E-2"/>
                  <c:y val="-4.349592131553587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342-4CDF-8298-F3CA2445AB7B}"/>
                </c:ext>
                <c:ext xmlns:c15="http://schemas.microsoft.com/office/drawing/2012/chart" uri="{CE6537A1-D6FC-4f65-9D91-7224C49458BB}">
                  <c15:dlblFieldTable>
                    <c15:dlblFTEntry>
                      <c15:txfldGUID>{BE25FCEE-348C-4D08-879F-BFE871585573}</c15:txfldGUID>
                      <c15:f>公会計指標分析・財政指標組合せ分析表!$BX$72</c15:f>
                      <c15:dlblFieldTableCache>
                        <c:ptCount val="1"/>
                        <c:pt idx="0">
                          <c:v>R01</c:v>
                        </c:pt>
                      </c15:dlblFieldTableCache>
                    </c15:dlblFTEntry>
                  </c15:dlblFieldTable>
                  <c15:showDataLabelsRange val="0"/>
                </c:ext>
              </c:extLst>
            </c:dLbl>
            <c:dLbl>
              <c:idx val="16"/>
              <c:layout>
                <c:manualLayout>
                  <c:x val="-1.8235628084249993E-2"/>
                  <c:y val="-8.1337372860052048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342-4CDF-8298-F3CA2445AB7B}"/>
                </c:ext>
                <c:ext xmlns:c15="http://schemas.microsoft.com/office/drawing/2012/chart" uri="{CE6537A1-D6FC-4f65-9D91-7224C49458BB}">
                  <c15:dlblFieldTable>
                    <c15:dlblFTEntry>
                      <c15:txfldGUID>{5417DF29-6617-48E9-A1DC-CB894C1E548A}</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342-4CDF-8298-F3CA2445AB7B}"/>
                </c:ext>
                <c:ext xmlns:c15="http://schemas.microsoft.com/office/drawing/2012/chart" uri="{CE6537A1-D6FC-4f65-9D91-7224C49458BB}">
                  <c15:dlblFieldTable>
                    <c15:dlblFTEntry>
                      <c15:txfldGUID>{41A6847E-489D-497C-989A-3A2C054BDDB8}</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342-4CDF-8298-F3CA2445AB7B}"/>
                </c:ext>
                <c:ext xmlns:c15="http://schemas.microsoft.com/office/drawing/2012/chart" uri="{CE6537A1-D6FC-4f65-9D91-7224C49458BB}">
                  <c15:dlblFieldTable>
                    <c15:dlblFTEntry>
                      <c15:txfldGUID>{30FF2775-A4C7-46F9-8EF8-4F5C4D93215D}</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5.8</c:v>
                </c:pt>
                <c:pt idx="16">
                  <c:v>5.8</c:v>
                </c:pt>
                <c:pt idx="24">
                  <c:v>6.1</c:v>
                </c:pt>
                <c:pt idx="32">
                  <c:v>6.4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342-4CDF-8298-F3CA2445AB7B}"/>
            </c:ext>
          </c:extLst>
        </c:ser>
        <c:dLbls>
          <c:showLegendKey val="0"/>
          <c:showVal val="1"/>
          <c:showCatName val="0"/>
          <c:showSerName val="0"/>
          <c:showPercent val="0"/>
          <c:showBubbleSize val="0"/>
        </c:dLbls>
        <c:axId val="599522552"/>
        <c:axId val="599524512"/>
      </c:scatterChart>
      <c:valAx>
        <c:axId val="599522552"/>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9524512"/>
        <c:crosses val="autoZero"/>
        <c:crossBetween val="midCat"/>
      </c:valAx>
      <c:valAx>
        <c:axId val="599524512"/>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995225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3,961
3,911
747.56
6,128,240
5,977,219
90,124
3,828,172
6,316,799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過疎、高齢化（令和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年度末高齢化率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％）、それに伴う地域産業の衰退の進行により、財政基盤が弱く、</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ため、義務的経費を中心に歳出の縮減に努める。また、重要な財源となる固定資産税は大規模償却資産が主であるが、償却が進むことにより税収減少が予想されるため、地方税の徴収強化や家屋全棟評価により、財政基盤の強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xmlns=""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xmlns=""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a:extLst>
            <a:ext uri="{FF2B5EF4-FFF2-40B4-BE49-F238E27FC236}">
              <a16:creationId xmlns:a16="http://schemas.microsoft.com/office/drawing/2014/main" xmlns="" id="{00000000-0008-0000-0300-000042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60537</xdr:rowOff>
    </xdr:from>
    <xdr:to>
      <xdr:col>23</xdr:col>
      <xdr:colOff>133350</xdr:colOff>
      <xdr:row>44</xdr:row>
      <xdr:rowOff>68580</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114800" y="76043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xmlns="" id="{00000000-0008-0000-0300-000045000000}"/>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xmlns=""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60537</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a:off x="3225800" y="75882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064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73" name="テキスト ボックス 72">
          <a:extLst>
            <a:ext uri="{FF2B5EF4-FFF2-40B4-BE49-F238E27FC236}">
              <a16:creationId xmlns:a16="http://schemas.microsoft.com/office/drawing/2014/main" xmlns="" id="{00000000-0008-0000-0300-000049000000}"/>
            </a:ext>
          </a:extLst>
        </xdr:cNvPr>
        <xdr:cNvSpPr txBox="1"/>
      </xdr:nvSpPr>
      <xdr:spPr>
        <a:xfrm>
          <a:off x="3733800" y="729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132927</xdr:rowOff>
    </xdr:from>
    <xdr:to>
      <xdr:col>15</xdr:col>
      <xdr:colOff>133350</xdr:colOff>
      <xdr:row>44</xdr:row>
      <xdr:rowOff>63077</xdr:rowOff>
    </xdr:to>
    <xdr:sp macro="" textlink="">
      <xdr:nvSpPr>
        <xdr:cNvPr id="75" name="フローチャート: 判断 74">
          <a:extLst>
            <a:ext uri="{FF2B5EF4-FFF2-40B4-BE49-F238E27FC236}">
              <a16:creationId xmlns:a16="http://schemas.microsoft.com/office/drawing/2014/main" xmlns="" id="{00000000-0008-0000-0300-00004B000000}"/>
            </a:ext>
          </a:extLst>
        </xdr:cNvPr>
        <xdr:cNvSpPr/>
      </xdr:nvSpPr>
      <xdr:spPr>
        <a:xfrm>
          <a:off x="3175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73254</xdr:rowOff>
    </xdr:from>
    <xdr:ext cx="7620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2844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140970</xdr:rowOff>
    </xdr:from>
    <xdr:to>
      <xdr:col>11</xdr:col>
      <xdr:colOff>82550</xdr:colOff>
      <xdr:row>44</xdr:row>
      <xdr:rowOff>71120</xdr:rowOff>
    </xdr:to>
    <xdr:sp macro="" textlink="">
      <xdr:nvSpPr>
        <xdr:cNvPr id="78" name="フローチャート: 判断 77">
          <a:extLst>
            <a:ext uri="{FF2B5EF4-FFF2-40B4-BE49-F238E27FC236}">
              <a16:creationId xmlns:a16="http://schemas.microsoft.com/office/drawing/2014/main" xmlns="" id="{00000000-0008-0000-0300-00004E000000}"/>
            </a:ext>
          </a:extLst>
        </xdr:cNvPr>
        <xdr:cNvSpPr/>
      </xdr:nvSpPr>
      <xdr:spPr>
        <a:xfrm>
          <a:off x="2286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81297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955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1397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73254</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066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7" name="楕円 86">
          <a:extLst>
            <a:ext uri="{FF2B5EF4-FFF2-40B4-BE49-F238E27FC236}">
              <a16:creationId xmlns:a16="http://schemas.microsoft.com/office/drawing/2014/main" xmlns="" id="{00000000-0008-0000-0300-000057000000}"/>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116434</xdr:rowOff>
    </xdr:from>
    <xdr:ext cx="762000" cy="259045"/>
    <xdr:sp macro="" textlink="">
      <xdr:nvSpPr>
        <xdr:cNvPr id="88" name="財政力該当値テキスト">
          <a:extLst>
            <a:ext uri="{FF2B5EF4-FFF2-40B4-BE49-F238E27FC236}">
              <a16:creationId xmlns:a16="http://schemas.microsoft.com/office/drawing/2014/main" xmlns="" id="{00000000-0008-0000-0300-000058000000}"/>
            </a:ext>
          </a:extLst>
        </xdr:cNvPr>
        <xdr:cNvSpPr txBox="1"/>
      </xdr:nvSpPr>
      <xdr:spPr>
        <a:xfrm>
          <a:off x="5041900" y="748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9737</xdr:rowOff>
    </xdr:from>
    <xdr:to>
      <xdr:col>19</xdr:col>
      <xdr:colOff>184150</xdr:colOff>
      <xdr:row>44</xdr:row>
      <xdr:rowOff>111337</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064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96114</xdr:rowOff>
    </xdr:from>
    <xdr:ext cx="7366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3733800" y="763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コロナ禍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で制限されていたソフト事業がウィズコロナに少しずつ移行したことや公債費の増により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た。引き続き、行財政改革に取り組み、人件費の抑制や義務的経費の縮減に努めるとともに、公共施設等総合管理計画に基づく個別施設計画により、施設の再配置・長寿命化改修を進め、コストの低減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10067079"/>
          <a:ext cx="0" cy="1435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9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006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136948</xdr:rowOff>
    </xdr:from>
    <xdr:to>
      <xdr:col>23</xdr:col>
      <xdr:colOff>133350</xdr:colOff>
      <xdr:row>63</xdr:row>
      <xdr:rowOff>154517</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114800" y="10766848"/>
          <a:ext cx="838200" cy="18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065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136948</xdr:rowOff>
    </xdr:from>
    <xdr:to>
      <xdr:col>19</xdr:col>
      <xdr:colOff>133350</xdr:colOff>
      <xdr:row>63</xdr:row>
      <xdr:rowOff>94192</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3225800" y="10766848"/>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157708</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044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25823</xdr:rowOff>
    </xdr:from>
    <xdr:to>
      <xdr:col>15</xdr:col>
      <xdr:colOff>82550</xdr:colOff>
      <xdr:row>63</xdr:row>
      <xdr:rowOff>94192</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2336800" y="10827173"/>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25823</xdr:rowOff>
    </xdr:from>
    <xdr:to>
      <xdr:col>11</xdr:col>
      <xdr:colOff>31750</xdr:colOff>
      <xdr:row>63</xdr:row>
      <xdr:rowOff>49954</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flipV="1">
          <a:off x="1447800" y="108271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115781</xdr:rowOff>
    </xdr:from>
    <xdr:to>
      <xdr:col>11</xdr:col>
      <xdr:colOff>82550</xdr:colOff>
      <xdr:row>64</xdr:row>
      <xdr:rowOff>45931</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30708</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75794</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86148</xdr:rowOff>
    </xdr:from>
    <xdr:to>
      <xdr:col>19</xdr:col>
      <xdr:colOff>184150</xdr:colOff>
      <xdr:row>63</xdr:row>
      <xdr:rowOff>16298</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1075</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0802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43392</xdr:rowOff>
    </xdr:from>
    <xdr:to>
      <xdr:col>15</xdr:col>
      <xdr:colOff>133350</xdr:colOff>
      <xdr:row>63</xdr:row>
      <xdr:rowOff>144992</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155169</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061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146473</xdr:rowOff>
    </xdr:from>
    <xdr:to>
      <xdr:col>11</xdr:col>
      <xdr:colOff>82550</xdr:colOff>
      <xdr:row>63</xdr:row>
      <xdr:rowOff>76623</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86800</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170604</xdr:rowOff>
    </xdr:from>
    <xdr:to>
      <xdr:col>7</xdr:col>
      <xdr:colOff>31750</xdr:colOff>
      <xdr:row>63</xdr:row>
      <xdr:rowOff>100754</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110931</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[602,386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156,007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円を上回る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602,386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依然として高水準となっているのは、町の人口に対して広大な面積を有している影響により公共施設が広く点在している事が大きな要因と考えられ、今後も人件費の低減や施設の再配置と施設管理の委託化を進め、コスト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xmlns=""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flipV="1">
          <a:off x="4953000" y="13698031"/>
          <a:ext cx="0" cy="1631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a:extLst>
            <a:ext uri="{FF2B5EF4-FFF2-40B4-BE49-F238E27FC236}">
              <a16:creationId xmlns:a16="http://schemas.microsoft.com/office/drawing/2014/main" xmlns="" id="{00000000-0008-0000-0300-0000C0000000}"/>
            </a:ext>
          </a:extLst>
        </xdr:cNvPr>
        <xdr:cNvSpPr txBox="1"/>
      </xdr:nvSpPr>
      <xdr:spPr>
        <a:xfrm>
          <a:off x="5041900" y="1530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532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a:extLst>
            <a:ext uri="{FF2B5EF4-FFF2-40B4-BE49-F238E27FC236}">
              <a16:creationId xmlns:a16="http://schemas.microsoft.com/office/drawing/2014/main" xmlns="" id="{00000000-0008-0000-0300-0000C2000000}"/>
            </a:ext>
          </a:extLst>
        </xdr:cNvPr>
        <xdr:cNvSpPr txBox="1"/>
      </xdr:nvSpPr>
      <xdr:spPr>
        <a:xfrm>
          <a:off x="5041900" y="134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369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145946</xdr:rowOff>
    </xdr:from>
    <xdr:to>
      <xdr:col>23</xdr:col>
      <xdr:colOff>133350</xdr:colOff>
      <xdr:row>82</xdr:row>
      <xdr:rowOff>31770</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114800" y="14033396"/>
          <a:ext cx="838200" cy="5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161138</xdr:rowOff>
    </xdr:from>
    <xdr:ext cx="762000" cy="259045"/>
    <xdr:sp macro="" textlink="">
      <xdr:nvSpPr>
        <xdr:cNvPr id="197" name="人件費・物件費等の状況平均値テキスト">
          <a:extLst>
            <a:ext uri="{FF2B5EF4-FFF2-40B4-BE49-F238E27FC236}">
              <a16:creationId xmlns:a16="http://schemas.microsoft.com/office/drawing/2014/main" xmlns="" id="{00000000-0008-0000-0300-0000C5000000}"/>
            </a:ext>
          </a:extLst>
        </xdr:cNvPr>
        <xdr:cNvSpPr txBox="1"/>
      </xdr:nvSpPr>
      <xdr:spPr>
        <a:xfrm>
          <a:off x="5041900" y="1370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902200" y="1386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88419</xdr:rowOff>
    </xdr:from>
    <xdr:to>
      <xdr:col>19</xdr:col>
      <xdr:colOff>133350</xdr:colOff>
      <xdr:row>81</xdr:row>
      <xdr:rowOff>145946</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3225800" y="13975869"/>
          <a:ext cx="889000" cy="5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064000" y="13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66088</xdr:rowOff>
    </xdr:from>
    <xdr:ext cx="7366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3733800" y="1361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20492</xdr:rowOff>
    </xdr:from>
    <xdr:to>
      <xdr:col>15</xdr:col>
      <xdr:colOff>82550</xdr:colOff>
      <xdr:row>81</xdr:row>
      <xdr:rowOff>88419</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2336800" y="13907942"/>
          <a:ext cx="889000" cy="6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113001</xdr:rowOff>
    </xdr:from>
    <xdr:to>
      <xdr:col>15</xdr:col>
      <xdr:colOff>133350</xdr:colOff>
      <xdr:row>81</xdr:row>
      <xdr:rowOff>43151</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3175000" y="1382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53328</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2844800" y="1359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12836</xdr:rowOff>
    </xdr:from>
    <xdr:to>
      <xdr:col>11</xdr:col>
      <xdr:colOff>31750</xdr:colOff>
      <xdr:row>81</xdr:row>
      <xdr:rowOff>20492</xdr:rowOff>
    </xdr:to>
    <xdr:cxnSp macro="">
      <xdr:nvCxnSpPr>
        <xdr:cNvPr id="205" name="直線コネクタ 204">
          <a:extLst>
            <a:ext uri="{FF2B5EF4-FFF2-40B4-BE49-F238E27FC236}">
              <a16:creationId xmlns:a16="http://schemas.microsoft.com/office/drawing/2014/main" xmlns="" id="{00000000-0008-0000-0300-0000CD000000}"/>
            </a:ext>
          </a:extLst>
        </xdr:cNvPr>
        <xdr:cNvCxnSpPr/>
      </xdr:nvCxnSpPr>
      <xdr:spPr>
        <a:xfrm>
          <a:off x="1447800" y="13900286"/>
          <a:ext cx="889000" cy="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55443</xdr:rowOff>
    </xdr:from>
    <xdr:to>
      <xdr:col>11</xdr:col>
      <xdr:colOff>82550</xdr:colOff>
      <xdr:row>80</xdr:row>
      <xdr:rowOff>157043</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2286000" y="1377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167220</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955800" y="1354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54727</xdr:rowOff>
    </xdr:from>
    <xdr:to>
      <xdr:col>7</xdr:col>
      <xdr:colOff>31750</xdr:colOff>
      <xdr:row>80</xdr:row>
      <xdr:rowOff>156327</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1397000" y="137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166504</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066800" y="135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152420</xdr:rowOff>
    </xdr:from>
    <xdr:to>
      <xdr:col>23</xdr:col>
      <xdr:colOff>184150</xdr:colOff>
      <xdr:row>82</xdr:row>
      <xdr:rowOff>82570</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902200" y="140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124497</xdr:rowOff>
    </xdr:from>
    <xdr:ext cx="762000" cy="259045"/>
    <xdr:sp macro="" textlink="">
      <xdr:nvSpPr>
        <xdr:cNvPr id="216" name="人件費・物件費等の状況該当値テキスト">
          <a:extLst>
            <a:ext uri="{FF2B5EF4-FFF2-40B4-BE49-F238E27FC236}">
              <a16:creationId xmlns:a16="http://schemas.microsoft.com/office/drawing/2014/main" xmlns="" id="{00000000-0008-0000-0300-0000D8000000}"/>
            </a:ext>
          </a:extLst>
        </xdr:cNvPr>
        <xdr:cNvSpPr txBox="1"/>
      </xdr:nvSpPr>
      <xdr:spPr>
        <a:xfrm>
          <a:off x="5041900" y="1401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95146</xdr:rowOff>
    </xdr:from>
    <xdr:to>
      <xdr:col>19</xdr:col>
      <xdr:colOff>184150</xdr:colOff>
      <xdr:row>82</xdr:row>
      <xdr:rowOff>25296</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064000" y="1398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10073</xdr:rowOff>
    </xdr:from>
    <xdr:ext cx="7366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3733800" y="1406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37619</xdr:rowOff>
    </xdr:from>
    <xdr:to>
      <xdr:col>15</xdr:col>
      <xdr:colOff>133350</xdr:colOff>
      <xdr:row>81</xdr:row>
      <xdr:rowOff>139219</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3175000" y="139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123996</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2844800" y="1401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141142</xdr:rowOff>
    </xdr:from>
    <xdr:to>
      <xdr:col>11</xdr:col>
      <xdr:colOff>82550</xdr:colOff>
      <xdr:row>81</xdr:row>
      <xdr:rowOff>71292</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2286000" y="1385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56069</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955800" y="1394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133486</xdr:rowOff>
    </xdr:from>
    <xdr:to>
      <xdr:col>7</xdr:col>
      <xdr:colOff>31750</xdr:colOff>
      <xdr:row>81</xdr:row>
      <xdr:rowOff>63636</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1397000" y="1384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48413</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066800" y="1393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となっている。これは経験年数階層内職員分布の変動によるものが主であり、今後とも給与体系の適正化に努める。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xmlns=""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flipV="1">
          <a:off x="17018000" y="13961534"/>
          <a:ext cx="0" cy="1501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a:extLst>
            <a:ext uri="{FF2B5EF4-FFF2-40B4-BE49-F238E27FC236}">
              <a16:creationId xmlns:a16="http://schemas.microsoft.com/office/drawing/2014/main" xmlns="" id="{00000000-0008-0000-0300-0000FE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a:extLst>
            <a:ext uri="{FF2B5EF4-FFF2-40B4-BE49-F238E27FC236}">
              <a16:creationId xmlns:a16="http://schemas.microsoft.com/office/drawing/2014/main" xmlns="" id="{00000000-0008-0000-0300-000000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29634</xdr:rowOff>
    </xdr:from>
    <xdr:to>
      <xdr:col>81</xdr:col>
      <xdr:colOff>44450</xdr:colOff>
      <xdr:row>89</xdr:row>
      <xdr:rowOff>43039</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179800" y="1528868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94138</xdr:rowOff>
    </xdr:from>
    <xdr:ext cx="762000" cy="259045"/>
    <xdr:sp macro="" textlink="">
      <xdr:nvSpPr>
        <xdr:cNvPr id="259" name="給与水準   （国との比較）平均値テキスト">
          <a:extLst>
            <a:ext uri="{FF2B5EF4-FFF2-40B4-BE49-F238E27FC236}">
              <a16:creationId xmlns:a16="http://schemas.microsoft.com/office/drawing/2014/main" xmlns="" id="{00000000-0008-0000-0300-000003010000}"/>
            </a:ext>
          </a:extLst>
        </xdr:cNvPr>
        <xdr:cNvSpPr txBox="1"/>
      </xdr:nvSpPr>
      <xdr:spPr>
        <a:xfrm>
          <a:off x="17106900" y="1466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67028</xdr:rowOff>
    </xdr:from>
    <xdr:to>
      <xdr:col>77</xdr:col>
      <xdr:colOff>44450</xdr:colOff>
      <xdr:row>89</xdr:row>
      <xdr:rowOff>29634</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5290800" y="1515462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129000" y="1484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44749</xdr:rowOff>
    </xdr:from>
    <xdr:ext cx="7366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5798800" y="146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67028</xdr:rowOff>
    </xdr:from>
    <xdr:to>
      <xdr:col>72</xdr:col>
      <xdr:colOff>203200</xdr:colOff>
      <xdr:row>89</xdr:row>
      <xdr:rowOff>16228</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flipV="1">
          <a:off x="14401800" y="151546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16228</xdr:rowOff>
    </xdr:from>
    <xdr:to>
      <xdr:col>68</xdr:col>
      <xdr:colOff>152400</xdr:colOff>
      <xdr:row>89</xdr:row>
      <xdr:rowOff>136878</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flipV="1">
          <a:off x="13512800" y="152752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77611</xdr:rowOff>
    </xdr:from>
    <xdr:to>
      <xdr:col>68</xdr:col>
      <xdr:colOff>203200</xdr:colOff>
      <xdr:row>87</xdr:row>
      <xdr:rowOff>7761</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4351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17938</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020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3462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17938</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131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163689</xdr:rowOff>
    </xdr:from>
    <xdr:to>
      <xdr:col>81</xdr:col>
      <xdr:colOff>95250</xdr:colOff>
      <xdr:row>89</xdr:row>
      <xdr:rowOff>93839</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69672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135766</xdr:rowOff>
    </xdr:from>
    <xdr:ext cx="762000" cy="259045"/>
    <xdr:sp macro="" textlink="">
      <xdr:nvSpPr>
        <xdr:cNvPr id="278" name="給与水準   （国との比較）該当値テキスト">
          <a:extLst>
            <a:ext uri="{FF2B5EF4-FFF2-40B4-BE49-F238E27FC236}">
              <a16:creationId xmlns:a16="http://schemas.microsoft.com/office/drawing/2014/main" xmlns="" id="{00000000-0008-0000-0300-000016010000}"/>
            </a:ext>
          </a:extLst>
        </xdr:cNvPr>
        <xdr:cNvSpPr txBox="1"/>
      </xdr:nvSpPr>
      <xdr:spPr>
        <a:xfrm>
          <a:off x="17106900" y="1522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150284</xdr:rowOff>
    </xdr:from>
    <xdr:to>
      <xdr:col>77</xdr:col>
      <xdr:colOff>95250</xdr:colOff>
      <xdr:row>89</xdr:row>
      <xdr:rowOff>80434</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129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65211</xdr:rowOff>
    </xdr:from>
    <xdr:ext cx="7366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5798800" y="1532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16228</xdr:rowOff>
    </xdr:from>
    <xdr:to>
      <xdr:col>73</xdr:col>
      <xdr:colOff>44450</xdr:colOff>
      <xdr:row>88</xdr:row>
      <xdr:rowOff>117828</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5240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102605</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909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136878</xdr:rowOff>
    </xdr:from>
    <xdr:to>
      <xdr:col>68</xdr:col>
      <xdr:colOff>203200</xdr:colOff>
      <xdr:row>89</xdr:row>
      <xdr:rowOff>67028</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4351000" y="152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51805</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020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86078</xdr:rowOff>
    </xdr:from>
    <xdr:to>
      <xdr:col>64</xdr:col>
      <xdr:colOff>152400</xdr:colOff>
      <xdr:row>90</xdr:row>
      <xdr:rowOff>16228</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3462000" y="153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1005</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131800" y="154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状況であり、町の人口に対して広大な面積を有しており、振興センターや町立の保育所、教育施設が広く点在しているため、引き続き退職者の補充調整や指定管理者制度の活用、施設の再配置、民間委託等の推進に職員数の適正化を図り、人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10220304"/>
          <a:ext cx="0" cy="118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3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40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9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022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95578</xdr:rowOff>
    </xdr:from>
    <xdr:to>
      <xdr:col>81</xdr:col>
      <xdr:colOff>44450</xdr:colOff>
      <xdr:row>60</xdr:row>
      <xdr:rowOff>99600</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038257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64523</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18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83915</xdr:rowOff>
    </xdr:from>
    <xdr:to>
      <xdr:col>77</xdr:col>
      <xdr:colOff>44450</xdr:colOff>
      <xdr:row>60</xdr:row>
      <xdr:rowOff>95578</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5290800" y="10370915"/>
          <a:ext cx="8890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151930</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09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83915</xdr:rowOff>
    </xdr:from>
    <xdr:to>
      <xdr:col>72</xdr:col>
      <xdr:colOff>203200</xdr:colOff>
      <xdr:row>60</xdr:row>
      <xdr:rowOff>84720</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flipV="1">
          <a:off x="14401800" y="10370915"/>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59658</xdr:rowOff>
    </xdr:from>
    <xdr:to>
      <xdr:col>73</xdr:col>
      <xdr:colOff>44450</xdr:colOff>
      <xdr:row>60</xdr:row>
      <xdr:rowOff>161258</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146035</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43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81301</xdr:rowOff>
    </xdr:from>
    <xdr:to>
      <xdr:col>68</xdr:col>
      <xdr:colOff>152400</xdr:colOff>
      <xdr:row>60</xdr:row>
      <xdr:rowOff>84720</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3512800" y="10368301"/>
          <a:ext cx="889000" cy="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46990</xdr:rowOff>
    </xdr:from>
    <xdr:to>
      <xdr:col>68</xdr:col>
      <xdr:colOff>203200</xdr:colOff>
      <xdr:row>60</xdr:row>
      <xdr:rowOff>148590</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133367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40556</xdr:rowOff>
    </xdr:from>
    <xdr:to>
      <xdr:col>64</xdr:col>
      <xdr:colOff>152400</xdr:colOff>
      <xdr:row>60</xdr:row>
      <xdr:rowOff>142156</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126933</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4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48800</xdr:rowOff>
    </xdr:from>
    <xdr:to>
      <xdr:col>81</xdr:col>
      <xdr:colOff>95250</xdr:colOff>
      <xdr:row>60</xdr:row>
      <xdr:rowOff>150400</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03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20877</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03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44778</xdr:rowOff>
    </xdr:from>
    <xdr:to>
      <xdr:col>77</xdr:col>
      <xdr:colOff>95250</xdr:colOff>
      <xdr:row>60</xdr:row>
      <xdr:rowOff>146378</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33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131155</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041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33115</xdr:rowOff>
    </xdr:from>
    <xdr:to>
      <xdr:col>73</xdr:col>
      <xdr:colOff>44450</xdr:colOff>
      <xdr:row>60</xdr:row>
      <xdr:rowOff>134715</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3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144892</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00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33920</xdr:rowOff>
    </xdr:from>
    <xdr:to>
      <xdr:col>68</xdr:col>
      <xdr:colOff>203200</xdr:colOff>
      <xdr:row>60</xdr:row>
      <xdr:rowOff>135520</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3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145697</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008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30501</xdr:rowOff>
    </xdr:from>
    <xdr:to>
      <xdr:col>64</xdr:col>
      <xdr:colOff>152400</xdr:colOff>
      <xdr:row>60</xdr:row>
      <xdr:rowOff>132101</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3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142278</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008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地方債について、繰上償還等により公債費の削減を行い、類似団体平均値を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％となった。今後は、大規模な施設整備を計画しているため、優良債と基金の有効活用を図り、負担の抑制に一層努める。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4219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39</xdr:row>
      <xdr:rowOff>153670</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179800" y="682413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39</xdr:row>
      <xdr:rowOff>137583</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5290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39</xdr:row>
      <xdr:rowOff>137583</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4401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137583</xdr:rowOff>
    </xdr:from>
    <xdr:to>
      <xdr:col>68</xdr:col>
      <xdr:colOff>152400</xdr:colOff>
      <xdr:row>39</xdr:row>
      <xdr:rowOff>153670</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68241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将来負担軽減に向けた繰上償還の実施や充当可能基金への積立を行い、将来負担比率が算定されないこととなった。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313214"/>
          <a:ext cx="0" cy="1635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92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94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3,961
3,911
747.56
6,128,240
5,977,219
90,124
3,828,172
6,316,799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％であるが、広大な面積を有していることから、公共施設が多く点在しているため、人件費の割合が多くなる傾向にある。今後も施設の再配置、管理運営の委託化を進め、人件費の抑制に努める。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146050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116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5080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flipV="1">
          <a:off x="3098800" y="6116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154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36</xdr:row>
      <xdr:rowOff>96520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1544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125730</xdr:rowOff>
    </xdr:from>
    <xdr:to>
      <xdr:col>15</xdr:col>
      <xdr:colOff>149225</xdr:colOff>
      <xdr:row>36</xdr:row>
      <xdr:rowOff>55880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102870</xdr:rowOff>
    </xdr:from>
    <xdr:to>
      <xdr:col>11</xdr:col>
      <xdr:colOff>60325</xdr:colOff>
      <xdr:row>36</xdr:row>
      <xdr:rowOff>33020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157497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が、広大な面積により点在する施設の管理運営業務について、指定管理者等による民間委託化を推進しているため増加傾向にある。指定管理者制度移行施設のコスト削減を進め委託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xmlns=""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a:extLst>
            <a:ext uri="{FF2B5EF4-FFF2-40B4-BE49-F238E27FC236}">
              <a16:creationId xmlns:a16="http://schemas.microsoft.com/office/drawing/2014/main" xmlns="" id="{00000000-0008-0000-0400-000078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a:extLst>
            <a:ext uri="{FF2B5EF4-FFF2-40B4-BE49-F238E27FC236}">
              <a16:creationId xmlns:a16="http://schemas.microsoft.com/office/drawing/2014/main" xmlns="" id="{00000000-0008-0000-0400-00007A000000}"/>
            </a:ext>
          </a:extLst>
        </xdr:cNvPr>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168148</xdr:rowOff>
    </xdr:from>
    <xdr:to>
      <xdr:col>82</xdr:col>
      <xdr:colOff>107950</xdr:colOff>
      <xdr:row>17</xdr:row>
      <xdr:rowOff>24130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5671800" y="29113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5" name="物件費平均値テキスト">
          <a:extLst>
            <a:ext uri="{FF2B5EF4-FFF2-40B4-BE49-F238E27FC236}">
              <a16:creationId xmlns:a16="http://schemas.microsoft.com/office/drawing/2014/main" xmlns="" id="{00000000-0008-0000-0400-00007D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xmlns=""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168148</xdr:rowOff>
    </xdr:from>
    <xdr:to>
      <xdr:col>78</xdr:col>
      <xdr:colOff>69850</xdr:colOff>
      <xdr:row>17</xdr:row>
      <xdr:rowOff>60706</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4782800" y="29113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xmlns=""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60706</xdr:rowOff>
    </xdr:from>
    <xdr:to>
      <xdr:col>73</xdr:col>
      <xdr:colOff>180975</xdr:colOff>
      <xdr:row>17</xdr:row>
      <xdr:rowOff>133858</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flipV="1">
          <a:off x="13893800" y="29753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133858</xdr:rowOff>
    </xdr:from>
    <xdr:to>
      <xdr:col>69</xdr:col>
      <xdr:colOff>92075</xdr:colOff>
      <xdr:row>17</xdr:row>
      <xdr:rowOff>161290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flipV="1">
          <a:off x="13004800" y="3048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5097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2954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14241</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2623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3" name="楕円 142">
          <a:extLst>
            <a:ext uri="{FF2B5EF4-FFF2-40B4-BE49-F238E27FC236}">
              <a16:creationId xmlns:a16="http://schemas.microsoft.com/office/drawing/2014/main" xmlns="" id="{00000000-0008-0000-0400-00008F000000}"/>
            </a:ext>
          </a:extLst>
        </xdr:cNvPr>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161307</xdr:rowOff>
    </xdr:from>
    <xdr:ext cx="762000" cy="259045"/>
    <xdr:sp macro="" textlink="">
      <xdr:nvSpPr>
        <xdr:cNvPr id="144" name="物件費該当値テキスト">
          <a:extLst>
            <a:ext uri="{FF2B5EF4-FFF2-40B4-BE49-F238E27FC236}">
              <a16:creationId xmlns:a16="http://schemas.microsoft.com/office/drawing/2014/main" xmlns="" id="{00000000-0008-0000-0400-000090000000}"/>
            </a:ext>
          </a:extLst>
        </xdr:cNvPr>
        <xdr:cNvSpPr txBox="1"/>
      </xdr:nvSpPr>
      <xdr:spPr>
        <a:xfrm>
          <a:off x="165989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117348</xdr:rowOff>
    </xdr:from>
    <xdr:to>
      <xdr:col>78</xdr:col>
      <xdr:colOff>120650</xdr:colOff>
      <xdr:row>17</xdr:row>
      <xdr:rowOff>47498</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57675</xdr:rowOff>
    </xdr:from>
    <xdr:ext cx="7366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5290800" y="262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96283</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83058</xdr:rowOff>
    </xdr:from>
    <xdr:to>
      <xdr:col>69</xdr:col>
      <xdr:colOff>142875</xdr:colOff>
      <xdr:row>18</xdr:row>
      <xdr:rowOff>13208</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3843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169435</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3512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1" name="楕円 150">
          <a:extLst>
            <a:ext uri="{FF2B5EF4-FFF2-40B4-BE49-F238E27FC236}">
              <a16:creationId xmlns:a16="http://schemas.microsoft.com/office/drawing/2014/main" xmlns="" id="{00000000-0008-0000-0400-000097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％であるが、今後増加が見込まれるような事業の有無を調査し見直しを進めるなど、引き続き抑制に努める。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xmlns=""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flipV="1">
          <a:off x="4826000" y="91948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xmlns=""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xmlns=""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12700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3987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xmlns=""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31750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3098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9" name="テキスト ボックス 188">
          <a:extLst>
            <a:ext uri="{FF2B5EF4-FFF2-40B4-BE49-F238E27FC236}">
              <a16:creationId xmlns:a16="http://schemas.microsoft.com/office/drawing/2014/main" xmlns="" id="{00000000-0008-0000-0400-0000BD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31750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2209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50800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flipV="1">
          <a:off x="1320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04" name="扶助費該当値テキスト">
          <a:extLst>
            <a:ext uri="{FF2B5EF4-FFF2-40B4-BE49-F238E27FC236}">
              <a16:creationId xmlns:a16="http://schemas.microsoft.com/office/drawing/2014/main" xmlns="" id="{00000000-0008-0000-0400-0000CC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特別会計への繰出金の増減が大きく影響する。これまでに整備してきた農業集落排水施設や簡易水道施設の老朽化が進むことにより維持管理経費・公債費償還等が増加していく傾向にある。独立採算の原則に立ち適切な料金設定を行い、普通会計の負担額の縮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xmlns=""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a:extLst>
            <a:ext uri="{FF2B5EF4-FFF2-40B4-BE49-F238E27FC236}">
              <a16:creationId xmlns:a16="http://schemas.microsoft.com/office/drawing/2014/main" xmlns="" id="{00000000-0008-0000-0400-0000EE000000}"/>
            </a:ext>
          </a:extLst>
        </xdr:cNvPr>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xmlns=""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44704</xdr:rowOff>
    </xdr:from>
    <xdr:to>
      <xdr:col>82</xdr:col>
      <xdr:colOff>107950</xdr:colOff>
      <xdr:row>58</xdr:row>
      <xdr:rowOff>58420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5671800" y="99888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3" name="その他平均値テキスト">
          <a:extLst>
            <a:ext uri="{FF2B5EF4-FFF2-40B4-BE49-F238E27FC236}">
              <a16:creationId xmlns:a16="http://schemas.microsoft.com/office/drawing/2014/main" xmlns="" id="{00000000-0008-0000-0400-0000F3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a:extLst>
            <a:ext uri="{FF2B5EF4-FFF2-40B4-BE49-F238E27FC236}">
              <a16:creationId xmlns:a16="http://schemas.microsoft.com/office/drawing/2014/main" xmlns="" id="{00000000-0008-0000-0400-0000F4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44704</xdr:rowOff>
    </xdr:from>
    <xdr:to>
      <xdr:col>78</xdr:col>
      <xdr:colOff>69850</xdr:colOff>
      <xdr:row>58</xdr:row>
      <xdr:rowOff>53848</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flipV="1">
          <a:off x="14782800" y="9988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xmlns=""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a:extLst>
            <a:ext uri="{FF2B5EF4-FFF2-40B4-BE49-F238E27FC236}">
              <a16:creationId xmlns:a16="http://schemas.microsoft.com/office/drawing/2014/main" xmlns="" id="{00000000-0008-0000-0400-0000F7000000}"/>
            </a:ext>
          </a:extLst>
        </xdr:cNvPr>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58</xdr:row>
      <xdr:rowOff>53848</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3893800" y="981964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89916</xdr:rowOff>
    </xdr:from>
    <xdr:to>
      <xdr:col>74</xdr:col>
      <xdr:colOff>31750</xdr:colOff>
      <xdr:row>57</xdr:row>
      <xdr:rowOff>20066</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30243</xdr:rowOff>
    </xdr:from>
    <xdr:ext cx="7620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33274</xdr:rowOff>
    </xdr:from>
    <xdr:to>
      <xdr:col>69</xdr:col>
      <xdr:colOff>92075</xdr:colOff>
      <xdr:row>57</xdr:row>
      <xdr:rowOff>46990</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3004800" y="9805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2" name="フローチャート: 判断 251">
          <a:extLst>
            <a:ext uri="{FF2B5EF4-FFF2-40B4-BE49-F238E27FC236}">
              <a16:creationId xmlns:a16="http://schemas.microsoft.com/office/drawing/2014/main" xmlns="" id="{00000000-0008-0000-0400-0000FC00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2954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34815</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2623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xdr:rowOff>
    </xdr:from>
    <xdr:to>
      <xdr:col>82</xdr:col>
      <xdr:colOff>158750</xdr:colOff>
      <xdr:row>58</xdr:row>
      <xdr:rowOff>109220</xdr:rowOff>
    </xdr:to>
    <xdr:sp macro="" textlink="">
      <xdr:nvSpPr>
        <xdr:cNvPr id="261" name="楕円 260">
          <a:extLst>
            <a:ext uri="{FF2B5EF4-FFF2-40B4-BE49-F238E27FC236}">
              <a16:creationId xmlns:a16="http://schemas.microsoft.com/office/drawing/2014/main" xmlns="" id="{00000000-0008-0000-0400-000005010000}"/>
            </a:ext>
          </a:extLst>
        </xdr:cNvPr>
        <xdr:cNvSpPr/>
      </xdr:nvSpPr>
      <xdr:spPr>
        <a:xfrm>
          <a:off x="164592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151147</xdr:rowOff>
    </xdr:from>
    <xdr:ext cx="762000" cy="259045"/>
    <xdr:sp macro="" textlink="">
      <xdr:nvSpPr>
        <xdr:cNvPr id="262" name="その他該当値テキスト">
          <a:extLst>
            <a:ext uri="{FF2B5EF4-FFF2-40B4-BE49-F238E27FC236}">
              <a16:creationId xmlns:a16="http://schemas.microsoft.com/office/drawing/2014/main" xmlns="" id="{00000000-0008-0000-0400-000006010000}"/>
            </a:ext>
          </a:extLst>
        </xdr:cNvPr>
        <xdr:cNvSpPr txBox="1"/>
      </xdr:nvSpPr>
      <xdr:spPr>
        <a:xfrm>
          <a:off x="165989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165354</xdr:rowOff>
    </xdr:from>
    <xdr:to>
      <xdr:col>78</xdr:col>
      <xdr:colOff>120650</xdr:colOff>
      <xdr:row>58</xdr:row>
      <xdr:rowOff>95504</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56210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80281</xdr:rowOff>
    </xdr:from>
    <xdr:ext cx="7366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290800" y="1002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xdr:rowOff>
    </xdr:from>
    <xdr:to>
      <xdr:col>74</xdr:col>
      <xdr:colOff>31750</xdr:colOff>
      <xdr:row>58</xdr:row>
      <xdr:rowOff>104648</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4732000" y="99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89425</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4401800" y="1003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2954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％となっている。今後も補助事業の検証を行い、必要性と費用対効果の低い補助事業は見直しや廃止を行うなど適正化に努める。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xmlns=""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xmlns=""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a:extLst>
            <a:ext uri="{FF2B5EF4-FFF2-40B4-BE49-F238E27FC236}">
              <a16:creationId xmlns:a16="http://schemas.microsoft.com/office/drawing/2014/main" xmlns="" id="{00000000-0008-0000-0400-000028010000}"/>
            </a:ext>
          </a:extLst>
        </xdr:cNvPr>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a:extLst>
            <a:ext uri="{FF2B5EF4-FFF2-40B4-BE49-F238E27FC236}">
              <a16:creationId xmlns:a16="http://schemas.microsoft.com/office/drawing/2014/main" xmlns="" id="{00000000-0008-0000-0400-00002A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108712</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5671800" y="62260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a:extLst>
            <a:ext uri="{FF2B5EF4-FFF2-40B4-BE49-F238E27FC236}">
              <a16:creationId xmlns:a16="http://schemas.microsoft.com/office/drawing/2014/main" xmlns="" id="{00000000-0008-0000-0400-00002D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xmlns=""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104140</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flipV="1">
          <a:off x="14782800" y="62260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a:extLst>
            <a:ext uri="{FF2B5EF4-FFF2-40B4-BE49-F238E27FC236}">
              <a16:creationId xmlns:a16="http://schemas.microsoft.com/office/drawing/2014/main" xmlns="" id="{00000000-0008-0000-0400-000030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37</xdr:row>
      <xdr:rowOff>1270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3893800" y="6276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37</xdr:row>
      <xdr:rowOff>1270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3004800" y="6312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xmlns=""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9" name="楕円 318">
          <a:extLst>
            <a:ext uri="{FF2B5EF4-FFF2-40B4-BE49-F238E27FC236}">
              <a16:creationId xmlns:a16="http://schemas.microsoft.com/office/drawing/2014/main" xmlns="" id="{00000000-0008-0000-0400-00003F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0" name="補助費等該当値テキスト">
          <a:extLst>
            <a:ext uri="{FF2B5EF4-FFF2-40B4-BE49-F238E27FC236}">
              <a16:creationId xmlns:a16="http://schemas.microsoft.com/office/drawing/2014/main" xmlns="" id="{00000000-0008-0000-0400-000040010000}"/>
            </a:ext>
          </a:extLst>
        </xdr:cNvPr>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xdr:rowOff>
    </xdr:from>
    <xdr:to>
      <xdr:col>78</xdr:col>
      <xdr:colOff>120650</xdr:colOff>
      <xdr:row>36</xdr:row>
      <xdr:rowOff>104648</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近年大規模な施設整備が集中したことにより、地方債の元利償還金が増加する見込みのため、優良債と基金の有効活用を図り、負担の抑制に努める。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xmlns=""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xmlns=""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a:extLst>
            <a:ext uri="{FF2B5EF4-FFF2-40B4-BE49-F238E27FC236}">
              <a16:creationId xmlns:a16="http://schemas.microsoft.com/office/drawing/2014/main" xmlns="" id="{00000000-0008-0000-0400-000062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a:extLst>
            <a:ext uri="{FF2B5EF4-FFF2-40B4-BE49-F238E27FC236}">
              <a16:creationId xmlns:a16="http://schemas.microsoft.com/office/drawing/2014/main" xmlns="" id="{00000000-0008-0000-0400-000064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156718</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3987800" y="13257785"/>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90440</xdr:rowOff>
    </xdr:from>
    <xdr:ext cx="762000" cy="259045"/>
    <xdr:sp macro="" textlink="">
      <xdr:nvSpPr>
        <xdr:cNvPr id="359" name="公債費平均値テキスト">
          <a:extLst>
            <a:ext uri="{FF2B5EF4-FFF2-40B4-BE49-F238E27FC236}">
              <a16:creationId xmlns:a16="http://schemas.microsoft.com/office/drawing/2014/main" xmlns="" id="{00000000-0008-0000-0400-000067010000}"/>
            </a:ext>
          </a:extLst>
        </xdr:cNvPr>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0" name="フローチャート: 判断 359">
          <a:extLst>
            <a:ext uri="{FF2B5EF4-FFF2-40B4-BE49-F238E27FC236}">
              <a16:creationId xmlns:a16="http://schemas.microsoft.com/office/drawing/2014/main" xmlns="" id="{00000000-0008-0000-0400-000068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77</xdr:row>
      <xdr:rowOff>56135</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3098800" y="132394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2" name="フローチャート: 判断 361">
          <a:extLst>
            <a:ext uri="{FF2B5EF4-FFF2-40B4-BE49-F238E27FC236}">
              <a16:creationId xmlns:a16="http://schemas.microsoft.com/office/drawing/2014/main" xmlns="" id="{00000000-0008-0000-0400-00006A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14987</xdr:rowOff>
    </xdr:from>
    <xdr:to>
      <xdr:col>15</xdr:col>
      <xdr:colOff>98425</xdr:colOff>
      <xdr:row>77</xdr:row>
      <xdr:rowOff>37846</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2209800" y="132166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154432</xdr:rowOff>
    </xdr:from>
    <xdr:to>
      <xdr:col>11</xdr:col>
      <xdr:colOff>9525</xdr:colOff>
      <xdr:row>77</xdr:row>
      <xdr:rowOff>14987</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1320800" y="131846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105918</xdr:rowOff>
    </xdr:from>
    <xdr:to>
      <xdr:col>24</xdr:col>
      <xdr:colOff>76200</xdr:colOff>
      <xdr:row>78</xdr:row>
      <xdr:rowOff>36068</xdr:rowOff>
    </xdr:to>
    <xdr:sp macro="" textlink="">
      <xdr:nvSpPr>
        <xdr:cNvPr id="377" name="楕円 376">
          <a:extLst>
            <a:ext uri="{FF2B5EF4-FFF2-40B4-BE49-F238E27FC236}">
              <a16:creationId xmlns:a16="http://schemas.microsoft.com/office/drawing/2014/main" xmlns="" id="{00000000-0008-0000-0400-000079010000}"/>
            </a:ext>
          </a:extLst>
        </xdr:cNvPr>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77995</xdr:rowOff>
    </xdr:from>
    <xdr:ext cx="762000" cy="259045"/>
    <xdr:sp macro="" textlink="">
      <xdr:nvSpPr>
        <xdr:cNvPr id="378" name="公債費該当値テキスト">
          <a:extLst>
            <a:ext uri="{FF2B5EF4-FFF2-40B4-BE49-F238E27FC236}">
              <a16:creationId xmlns:a16="http://schemas.microsoft.com/office/drawing/2014/main" xmlns="" id="{00000000-0008-0000-0400-00007A010000}"/>
            </a:ext>
          </a:extLst>
        </xdr:cNvPr>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79" name="楕円 378">
          <a:extLst>
            <a:ext uri="{FF2B5EF4-FFF2-40B4-BE49-F238E27FC236}">
              <a16:creationId xmlns:a16="http://schemas.microsoft.com/office/drawing/2014/main" xmlns="" id="{00000000-0008-0000-0400-00007B010000}"/>
            </a:ext>
          </a:extLst>
        </xdr:cNvPr>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135637</xdr:rowOff>
    </xdr:from>
    <xdr:to>
      <xdr:col>11</xdr:col>
      <xdr:colOff>60325</xdr:colOff>
      <xdr:row>77</xdr:row>
      <xdr:rowOff>65787</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75963</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43959</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xmlns=""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類似団体平均値を</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2.5</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ポイント上回る</a:t>
          </a:r>
          <a:r>
            <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67.1</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％となっている。今後も財政改革に取り組み、人件費の抑制や義務的経費の縮減に努めるとともに経常コストの削減に努める。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xmlns=""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xmlns=""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xmlns=""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5" name="公債費以外最小値テキスト">
          <a:extLst>
            <a:ext uri="{FF2B5EF4-FFF2-40B4-BE49-F238E27FC236}">
              <a16:creationId xmlns:a16="http://schemas.microsoft.com/office/drawing/2014/main" xmlns="" id="{00000000-0008-0000-0400-00009F010000}"/>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7" name="公債費以外最大値テキスト">
          <a:extLst>
            <a:ext uri="{FF2B5EF4-FFF2-40B4-BE49-F238E27FC236}">
              <a16:creationId xmlns:a16="http://schemas.microsoft.com/office/drawing/2014/main" xmlns="" id="{00000000-0008-0000-0400-0000A1010000}"/>
            </a:ext>
          </a:extLst>
        </xdr:cNvPr>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130811</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5671800" y="13065761"/>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20" name="公債費以外平均値テキスト">
          <a:extLst>
            <a:ext uri="{FF2B5EF4-FFF2-40B4-BE49-F238E27FC236}">
              <a16:creationId xmlns:a16="http://schemas.microsoft.com/office/drawing/2014/main" xmlns="" id="{00000000-0008-0000-0400-0000A4010000}"/>
            </a:ext>
          </a:extLst>
        </xdr:cNvPr>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1" name="フローチャート: 判断 420">
          <a:extLst>
            <a:ext uri="{FF2B5EF4-FFF2-40B4-BE49-F238E27FC236}">
              <a16:creationId xmlns:a16="http://schemas.microsoft.com/office/drawing/2014/main" xmlns="" id="{00000000-0008-0000-0400-0000A5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77</xdr:row>
      <xdr:rowOff>1270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flipV="1">
          <a:off x="14782800" y="130657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3" name="フローチャート: 判断 422">
          <a:extLst>
            <a:ext uri="{FF2B5EF4-FFF2-40B4-BE49-F238E27FC236}">
              <a16:creationId xmlns:a16="http://schemas.microsoft.com/office/drawing/2014/main" xmlns="" id="{00000000-0008-0000-0400-0000A7010000}"/>
            </a:ext>
          </a:extLst>
        </xdr:cNvPr>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31767</xdr:rowOff>
    </xdr:from>
    <xdr:ext cx="7366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5290800" y="1271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1270</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3893800" y="13157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72389</xdr:rowOff>
    </xdr:from>
    <xdr:to>
      <xdr:col>74</xdr:col>
      <xdr:colOff>31750</xdr:colOff>
      <xdr:row>77</xdr:row>
      <xdr:rowOff>2539</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4732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12717</xdr:rowOff>
    </xdr:from>
    <xdr:ext cx="7620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4401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5080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flipV="1">
          <a:off x="13004800" y="131572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118111</xdr:rowOff>
    </xdr:from>
    <xdr:to>
      <xdr:col>69</xdr:col>
      <xdr:colOff>142875</xdr:colOff>
      <xdr:row>77</xdr:row>
      <xdr:rowOff>48261</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3843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33038</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3512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80011</xdr:rowOff>
    </xdr:from>
    <xdr:to>
      <xdr:col>82</xdr:col>
      <xdr:colOff>158750</xdr:colOff>
      <xdr:row>77</xdr:row>
      <xdr:rowOff>10161</xdr:rowOff>
    </xdr:to>
    <xdr:sp macro="" textlink="">
      <xdr:nvSpPr>
        <xdr:cNvPr id="438" name="楕円 437">
          <a:extLst>
            <a:ext uri="{FF2B5EF4-FFF2-40B4-BE49-F238E27FC236}">
              <a16:creationId xmlns:a16="http://schemas.microsoft.com/office/drawing/2014/main" xmlns="" id="{00000000-0008-0000-0400-0000B6010000}"/>
            </a:ext>
          </a:extLst>
        </xdr:cNvPr>
        <xdr:cNvSpPr/>
      </xdr:nvSpPr>
      <xdr:spPr>
        <a:xfrm>
          <a:off x="16459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52088</xdr:rowOff>
    </xdr:from>
    <xdr:ext cx="762000" cy="259045"/>
    <xdr:sp macro="" textlink="">
      <xdr:nvSpPr>
        <xdr:cNvPr id="439" name="公債費以外該当値テキスト">
          <a:extLst>
            <a:ext uri="{FF2B5EF4-FFF2-40B4-BE49-F238E27FC236}">
              <a16:creationId xmlns:a16="http://schemas.microsoft.com/office/drawing/2014/main" xmlns="" id="{00000000-0008-0000-0400-0000B7010000}"/>
            </a:ext>
          </a:extLst>
        </xdr:cNvPr>
        <xdr:cNvSpPr txBox="1"/>
      </xdr:nvSpPr>
      <xdr:spPr>
        <a:xfrm>
          <a:off x="165989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40" name="楕円 439">
          <a:extLst>
            <a:ext uri="{FF2B5EF4-FFF2-40B4-BE49-F238E27FC236}">
              <a16:creationId xmlns:a16="http://schemas.microsoft.com/office/drawing/2014/main" xmlns="" id="{00000000-0008-0000-0400-0000B8010000}"/>
            </a:ext>
          </a:extLst>
        </xdr:cNvPr>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71138</xdr:rowOff>
    </xdr:from>
    <xdr:ext cx="7366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290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125730</xdr:rowOff>
    </xdr:from>
    <xdr:to>
      <xdr:col>65</xdr:col>
      <xdr:colOff>53975</xdr:colOff>
      <xdr:row>77</xdr:row>
      <xdr:rowOff>55880</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2954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40657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2623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xmlns=""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a:extLst>
            <a:ext uri="{FF2B5EF4-FFF2-40B4-BE49-F238E27FC236}">
              <a16:creationId xmlns:a16="http://schemas.microsoft.com/office/drawing/2014/main" xmlns="" id="{00000000-0008-0000-0500-00002D000000}"/>
            </a:ext>
          </a:extLst>
        </xdr:cNvPr>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a:extLst>
            <a:ext uri="{FF2B5EF4-FFF2-40B4-BE49-F238E27FC236}">
              <a16:creationId xmlns:a16="http://schemas.microsoft.com/office/drawing/2014/main" xmlns="" id="{00000000-0008-0000-0500-00002F000000}"/>
            </a:ext>
          </a:extLst>
        </xdr:cNvPr>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79735</xdr:rowOff>
    </xdr:from>
    <xdr:to>
      <xdr:col>29</xdr:col>
      <xdr:colOff>127000</xdr:colOff>
      <xdr:row>17</xdr:row>
      <xdr:rowOff>103546</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003800" y="3042010"/>
          <a:ext cx="647700" cy="23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81228</xdr:rowOff>
    </xdr:from>
    <xdr:ext cx="762000" cy="259045"/>
    <xdr:sp macro="" textlink="">
      <xdr:nvSpPr>
        <xdr:cNvPr id="50" name="人口1人当たり決算額の推移平均値テキスト130">
          <a:extLst>
            <a:ext uri="{FF2B5EF4-FFF2-40B4-BE49-F238E27FC236}">
              <a16:creationId xmlns:a16="http://schemas.microsoft.com/office/drawing/2014/main" xmlns="" id="{00000000-0008-0000-0500-000032000000}"/>
            </a:ext>
          </a:extLst>
        </xdr:cNvPr>
        <xdr:cNvSpPr txBox="1"/>
      </xdr:nvSpPr>
      <xdr:spPr>
        <a:xfrm>
          <a:off x="5740400" y="3043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103546</xdr:rowOff>
    </xdr:from>
    <xdr:to>
      <xdr:col>26</xdr:col>
      <xdr:colOff>50800</xdr:colOff>
      <xdr:row>18</xdr:row>
      <xdr:rowOff>5859</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4305300" y="3065821"/>
          <a:ext cx="698500" cy="73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a:extLst>
            <a:ext uri="{FF2B5EF4-FFF2-40B4-BE49-F238E27FC236}">
              <a16:creationId xmlns:a16="http://schemas.microsoft.com/office/drawing/2014/main" xmlns="" id="{00000000-0008-0000-0500-000035000000}"/>
            </a:ext>
          </a:extLst>
        </xdr:cNvPr>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44025</xdr:rowOff>
    </xdr:from>
    <xdr:ext cx="736600" cy="259045"/>
    <xdr:sp macro="" textlink="">
      <xdr:nvSpPr>
        <xdr:cNvPr id="54" name="テキスト ボックス 53">
          <a:extLst>
            <a:ext uri="{FF2B5EF4-FFF2-40B4-BE49-F238E27FC236}">
              <a16:creationId xmlns:a16="http://schemas.microsoft.com/office/drawing/2014/main" xmlns="" id="{00000000-0008-0000-0500-000036000000}"/>
            </a:ext>
          </a:extLst>
        </xdr:cNvPr>
        <xdr:cNvSpPr txBox="1"/>
      </xdr:nvSpPr>
      <xdr:spPr>
        <a:xfrm>
          <a:off x="4622800" y="31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141329</xdr:rowOff>
    </xdr:from>
    <xdr:to>
      <xdr:col>22</xdr:col>
      <xdr:colOff>114300</xdr:colOff>
      <xdr:row>18</xdr:row>
      <xdr:rowOff>5859</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3606800" y="3103604"/>
          <a:ext cx="698500" cy="35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115279</xdr:rowOff>
    </xdr:from>
    <xdr:to>
      <xdr:col>22</xdr:col>
      <xdr:colOff>165100</xdr:colOff>
      <xdr:row>18</xdr:row>
      <xdr:rowOff>45429</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2545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55606</xdr:rowOff>
    </xdr:from>
    <xdr:ext cx="7620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3924300" y="284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141329</xdr:rowOff>
    </xdr:from>
    <xdr:to>
      <xdr:col>18</xdr:col>
      <xdr:colOff>177800</xdr:colOff>
      <xdr:row>17</xdr:row>
      <xdr:rowOff>145814</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2908300" y="3103604"/>
          <a:ext cx="698500" cy="4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128207</xdr:rowOff>
    </xdr:from>
    <xdr:to>
      <xdr:col>19</xdr:col>
      <xdr:colOff>38100</xdr:colOff>
      <xdr:row>18</xdr:row>
      <xdr:rowOff>58357</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35560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43134</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225800" y="317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135457</xdr:rowOff>
    </xdr:from>
    <xdr:to>
      <xdr:col>15</xdr:col>
      <xdr:colOff>101600</xdr:colOff>
      <xdr:row>18</xdr:row>
      <xdr:rowOff>65607</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28575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50384</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2527300" y="31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28935</xdr:rowOff>
    </xdr:from>
    <xdr:to>
      <xdr:col>29</xdr:col>
      <xdr:colOff>177800</xdr:colOff>
      <xdr:row>17</xdr:row>
      <xdr:rowOff>130535</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5600700" y="2991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45462</xdr:rowOff>
    </xdr:from>
    <xdr:ext cx="762000" cy="259045"/>
    <xdr:sp macro="" textlink="">
      <xdr:nvSpPr>
        <xdr:cNvPr id="69" name="人口1人当たり決算額の推移該当値テキスト130">
          <a:extLst>
            <a:ext uri="{FF2B5EF4-FFF2-40B4-BE49-F238E27FC236}">
              <a16:creationId xmlns:a16="http://schemas.microsoft.com/office/drawing/2014/main" xmlns="" id="{00000000-0008-0000-0500-000045000000}"/>
            </a:ext>
          </a:extLst>
        </xdr:cNvPr>
        <xdr:cNvSpPr txBox="1"/>
      </xdr:nvSpPr>
      <xdr:spPr>
        <a:xfrm>
          <a:off x="5740400" y="283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52746</xdr:rowOff>
    </xdr:from>
    <xdr:to>
      <xdr:col>26</xdr:col>
      <xdr:colOff>101600</xdr:colOff>
      <xdr:row>17</xdr:row>
      <xdr:rowOff>154346</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953000" y="3015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164523</xdr:rowOff>
    </xdr:from>
    <xdr:ext cx="7366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4622800" y="2783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126509</xdr:rowOff>
    </xdr:from>
    <xdr:to>
      <xdr:col>22</xdr:col>
      <xdr:colOff>165100</xdr:colOff>
      <xdr:row>18</xdr:row>
      <xdr:rowOff>56659</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4254500" y="3088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41436</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924300" y="317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90529</xdr:rowOff>
    </xdr:from>
    <xdr:to>
      <xdr:col>19</xdr:col>
      <xdr:colOff>38100</xdr:colOff>
      <xdr:row>18</xdr:row>
      <xdr:rowOff>20679</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3556000" y="3052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30856</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225800" y="282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95014</xdr:rowOff>
    </xdr:from>
    <xdr:to>
      <xdr:col>15</xdr:col>
      <xdr:colOff>101600</xdr:colOff>
      <xdr:row>18</xdr:row>
      <xdr:rowOff>25164</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2857500" y="3057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35341</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2527300" y="282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xmlns=""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xmlns=""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xmlns=""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xmlns=""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xmlns=""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xmlns=""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a:extLst>
            <a:ext uri="{FF2B5EF4-FFF2-40B4-BE49-F238E27FC236}">
              <a16:creationId xmlns:a16="http://schemas.microsoft.com/office/drawing/2014/main" xmlns="" id="{00000000-0008-0000-0500-000067000000}"/>
            </a:ext>
          </a:extLst>
        </xdr:cNvPr>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a:extLst>
            <a:ext uri="{FF2B5EF4-FFF2-40B4-BE49-F238E27FC236}">
              <a16:creationId xmlns:a16="http://schemas.microsoft.com/office/drawing/2014/main" xmlns="" id="{00000000-0008-0000-0500-000069000000}"/>
            </a:ext>
          </a:extLst>
        </xdr:cNvPr>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75359</xdr:rowOff>
    </xdr:from>
    <xdr:to>
      <xdr:col>29</xdr:col>
      <xdr:colOff>127000</xdr:colOff>
      <xdr:row>37</xdr:row>
      <xdr:rowOff>127109</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003800" y="7200059"/>
          <a:ext cx="647700" cy="51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322733</xdr:rowOff>
    </xdr:from>
    <xdr:ext cx="762000" cy="259045"/>
    <xdr:sp macro="" textlink="">
      <xdr:nvSpPr>
        <xdr:cNvPr id="108" name="人口1人当たり決算額の推移平均値テキスト445">
          <a:extLst>
            <a:ext uri="{FF2B5EF4-FFF2-40B4-BE49-F238E27FC236}">
              <a16:creationId xmlns:a16="http://schemas.microsoft.com/office/drawing/2014/main" xmlns="" id="{00000000-0008-0000-0500-00006C000000}"/>
            </a:ext>
          </a:extLst>
        </xdr:cNvPr>
        <xdr:cNvSpPr txBox="1"/>
      </xdr:nvSpPr>
      <xdr:spPr>
        <a:xfrm>
          <a:off x="5740400" y="6933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a:extLst>
            <a:ext uri="{FF2B5EF4-FFF2-40B4-BE49-F238E27FC236}">
              <a16:creationId xmlns:a16="http://schemas.microsoft.com/office/drawing/2014/main" xmlns="" id="{00000000-0008-0000-0500-00006D000000}"/>
            </a:ext>
          </a:extLst>
        </xdr:cNvPr>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96996</xdr:rowOff>
    </xdr:from>
    <xdr:to>
      <xdr:col>26</xdr:col>
      <xdr:colOff>50800</xdr:colOff>
      <xdr:row>37</xdr:row>
      <xdr:rowOff>127109</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4305300" y="7221696"/>
          <a:ext cx="698500" cy="30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a:extLst>
            <a:ext uri="{FF2B5EF4-FFF2-40B4-BE49-F238E27FC236}">
              <a16:creationId xmlns:a16="http://schemas.microsoft.com/office/drawing/2014/main" xmlns="" id="{00000000-0008-0000-0500-00006F000000}"/>
            </a:ext>
          </a:extLst>
        </xdr:cNvPr>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264913</xdr:rowOff>
    </xdr:from>
    <xdr:ext cx="736600" cy="259045"/>
    <xdr:sp macro="" textlink="">
      <xdr:nvSpPr>
        <xdr:cNvPr id="112" name="テキスト ボックス 111">
          <a:extLst>
            <a:ext uri="{FF2B5EF4-FFF2-40B4-BE49-F238E27FC236}">
              <a16:creationId xmlns:a16="http://schemas.microsoft.com/office/drawing/2014/main" xmlns="" id="{00000000-0008-0000-0500-000070000000}"/>
            </a:ext>
          </a:extLst>
        </xdr:cNvPr>
        <xdr:cNvSpPr txBox="1"/>
      </xdr:nvSpPr>
      <xdr:spPr>
        <a:xfrm>
          <a:off x="4622800" y="687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96996</xdr:rowOff>
    </xdr:from>
    <xdr:to>
      <xdr:col>22</xdr:col>
      <xdr:colOff>114300</xdr:colOff>
      <xdr:row>37</xdr:row>
      <xdr:rowOff>125971</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flipV="1">
          <a:off x="3606800" y="7221696"/>
          <a:ext cx="698500" cy="28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161754</xdr:rowOff>
    </xdr:from>
    <xdr:to>
      <xdr:col>22</xdr:col>
      <xdr:colOff>165100</xdr:colOff>
      <xdr:row>37</xdr:row>
      <xdr:rowOff>91904</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42545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273531</xdr:rowOff>
    </xdr:from>
    <xdr:ext cx="7620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3924300" y="688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125971</xdr:rowOff>
    </xdr:from>
    <xdr:to>
      <xdr:col>18</xdr:col>
      <xdr:colOff>177800</xdr:colOff>
      <xdr:row>37</xdr:row>
      <xdr:rowOff>150706</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flipV="1">
          <a:off x="2908300" y="7250671"/>
          <a:ext cx="698500" cy="24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2391</xdr:rowOff>
    </xdr:from>
    <xdr:to>
      <xdr:col>19</xdr:col>
      <xdr:colOff>38100</xdr:colOff>
      <xdr:row>37</xdr:row>
      <xdr:rowOff>103991</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35560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285618</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225800" y="689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24999</xdr:rowOff>
    </xdr:from>
    <xdr:to>
      <xdr:col>15</xdr:col>
      <xdr:colOff>101600</xdr:colOff>
      <xdr:row>37</xdr:row>
      <xdr:rowOff>126599</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28575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308226</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2527300" y="691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24559</xdr:rowOff>
    </xdr:from>
    <xdr:to>
      <xdr:col>29</xdr:col>
      <xdr:colOff>177800</xdr:colOff>
      <xdr:row>37</xdr:row>
      <xdr:rowOff>126159</xdr:rowOff>
    </xdr:to>
    <xdr:sp macro="" textlink="">
      <xdr:nvSpPr>
        <xdr:cNvPr id="126" name="楕円 125">
          <a:extLst>
            <a:ext uri="{FF2B5EF4-FFF2-40B4-BE49-F238E27FC236}">
              <a16:creationId xmlns:a16="http://schemas.microsoft.com/office/drawing/2014/main" xmlns="" id="{00000000-0008-0000-0500-00007E000000}"/>
            </a:ext>
          </a:extLst>
        </xdr:cNvPr>
        <xdr:cNvSpPr/>
      </xdr:nvSpPr>
      <xdr:spPr bwMode="auto">
        <a:xfrm>
          <a:off x="5600700" y="7149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168086</xdr:rowOff>
    </xdr:from>
    <xdr:ext cx="762000" cy="259045"/>
    <xdr:sp macro="" textlink="">
      <xdr:nvSpPr>
        <xdr:cNvPr id="127" name="人口1人当たり決算額の推移該当値テキスト445">
          <a:extLst>
            <a:ext uri="{FF2B5EF4-FFF2-40B4-BE49-F238E27FC236}">
              <a16:creationId xmlns:a16="http://schemas.microsoft.com/office/drawing/2014/main" xmlns="" id="{00000000-0008-0000-0500-00007F000000}"/>
            </a:ext>
          </a:extLst>
        </xdr:cNvPr>
        <xdr:cNvSpPr txBox="1"/>
      </xdr:nvSpPr>
      <xdr:spPr>
        <a:xfrm>
          <a:off x="5740400" y="712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76309</xdr:rowOff>
    </xdr:from>
    <xdr:to>
      <xdr:col>26</xdr:col>
      <xdr:colOff>101600</xdr:colOff>
      <xdr:row>37</xdr:row>
      <xdr:rowOff>177909</xdr:rowOff>
    </xdr:to>
    <xdr:sp macro="" textlink="">
      <xdr:nvSpPr>
        <xdr:cNvPr id="128" name="楕円 127">
          <a:extLst>
            <a:ext uri="{FF2B5EF4-FFF2-40B4-BE49-F238E27FC236}">
              <a16:creationId xmlns:a16="http://schemas.microsoft.com/office/drawing/2014/main" xmlns="" id="{00000000-0008-0000-0500-000080000000}"/>
            </a:ext>
          </a:extLst>
        </xdr:cNvPr>
        <xdr:cNvSpPr/>
      </xdr:nvSpPr>
      <xdr:spPr bwMode="auto">
        <a:xfrm>
          <a:off x="4953000" y="7201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162686</xdr:rowOff>
    </xdr:from>
    <xdr:ext cx="7366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622800" y="7287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46196</xdr:rowOff>
    </xdr:from>
    <xdr:to>
      <xdr:col>22</xdr:col>
      <xdr:colOff>165100</xdr:colOff>
      <xdr:row>37</xdr:row>
      <xdr:rowOff>147796</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4254500" y="7170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132573</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3924300" y="725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75171</xdr:rowOff>
    </xdr:from>
    <xdr:to>
      <xdr:col>19</xdr:col>
      <xdr:colOff>38100</xdr:colOff>
      <xdr:row>37</xdr:row>
      <xdr:rowOff>176771</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3556000" y="7199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161548</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225800" y="728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99906</xdr:rowOff>
    </xdr:from>
    <xdr:to>
      <xdr:col>15</xdr:col>
      <xdr:colOff>101600</xdr:colOff>
      <xdr:row>37</xdr:row>
      <xdr:rowOff>201506</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2857500" y="7224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186283</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2527300" y="7310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3,961
3,911
747.56
6,128,240
5,977,219
90,124
3,828,172
6,316,799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xmlns=""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xmlns=""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a:extLst>
            <a:ext uri="{FF2B5EF4-FFF2-40B4-BE49-F238E27FC236}">
              <a16:creationId xmlns:a16="http://schemas.microsoft.com/office/drawing/2014/main" xmlns="" id="{00000000-0008-0000-0600-000038000000}"/>
            </a:ext>
          </a:extLst>
        </xdr:cNvPr>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a:extLst>
            <a:ext uri="{FF2B5EF4-FFF2-40B4-BE49-F238E27FC236}">
              <a16:creationId xmlns:a16="http://schemas.microsoft.com/office/drawing/2014/main" xmlns="" id="{00000000-0008-0000-0600-00003A000000}"/>
            </a:ext>
          </a:extLst>
        </xdr:cNvPr>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118837</xdr:rowOff>
    </xdr:from>
    <xdr:to>
      <xdr:col>24</xdr:col>
      <xdr:colOff>63500</xdr:colOff>
      <xdr:row>36</xdr:row>
      <xdr:rowOff>125142</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flipV="1">
          <a:off x="3797300" y="6291037"/>
          <a:ext cx="838200" cy="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101320</xdr:rowOff>
    </xdr:from>
    <xdr:ext cx="599010" cy="259045"/>
    <xdr:sp macro="" textlink="">
      <xdr:nvSpPr>
        <xdr:cNvPr id="61" name="人件費平均値テキスト">
          <a:extLst>
            <a:ext uri="{FF2B5EF4-FFF2-40B4-BE49-F238E27FC236}">
              <a16:creationId xmlns:a16="http://schemas.microsoft.com/office/drawing/2014/main" xmlns="" id="{00000000-0008-0000-0600-00003D000000}"/>
            </a:ext>
          </a:extLst>
        </xdr:cNvPr>
        <xdr:cNvSpPr txBox="1"/>
      </xdr:nvSpPr>
      <xdr:spPr>
        <a:xfrm>
          <a:off x="4686300" y="6273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125142</xdr:rowOff>
    </xdr:from>
    <xdr:to>
      <xdr:col>19</xdr:col>
      <xdr:colOff>177800</xdr:colOff>
      <xdr:row>36</xdr:row>
      <xdr:rowOff>166974</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2908300" y="6297342"/>
          <a:ext cx="889000" cy="4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a:extLst>
            <a:ext uri="{FF2B5EF4-FFF2-40B4-BE49-F238E27FC236}">
              <a16:creationId xmlns:a16="http://schemas.microsoft.com/office/drawing/2014/main" xmlns="" id="{00000000-0008-0000-0600-000040000000}"/>
            </a:ext>
          </a:extLst>
        </xdr:cNvPr>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58225</xdr:rowOff>
    </xdr:from>
    <xdr:ext cx="599010" cy="259045"/>
    <xdr:sp macro="" textlink="">
      <xdr:nvSpPr>
        <xdr:cNvPr id="65" name="テキスト ボックス 64">
          <a:extLst>
            <a:ext uri="{FF2B5EF4-FFF2-40B4-BE49-F238E27FC236}">
              <a16:creationId xmlns:a16="http://schemas.microsoft.com/office/drawing/2014/main" xmlns="" id="{00000000-0008-0000-0600-000041000000}"/>
            </a:ext>
          </a:extLst>
        </xdr:cNvPr>
        <xdr:cNvSpPr txBox="1"/>
      </xdr:nvSpPr>
      <xdr:spPr>
        <a:xfrm>
          <a:off x="3497795" y="640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166974</xdr:rowOff>
    </xdr:from>
    <xdr:to>
      <xdr:col>15</xdr:col>
      <xdr:colOff>50800</xdr:colOff>
      <xdr:row>37</xdr:row>
      <xdr:rowOff>26509</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019300" y="6339174"/>
          <a:ext cx="889000" cy="3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127528</xdr:rowOff>
    </xdr:from>
    <xdr:to>
      <xdr:col>15</xdr:col>
      <xdr:colOff>101600</xdr:colOff>
      <xdr:row>37</xdr:row>
      <xdr:rowOff>57678</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2857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48805</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2608795" y="639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8901</xdr:rowOff>
    </xdr:from>
    <xdr:to>
      <xdr:col>10</xdr:col>
      <xdr:colOff>114300</xdr:colOff>
      <xdr:row>37</xdr:row>
      <xdr:rowOff>26509</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1130300" y="6352551"/>
          <a:ext cx="889000" cy="1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8501</xdr:rowOff>
    </xdr:from>
    <xdr:to>
      <xdr:col>10</xdr:col>
      <xdr:colOff>165100</xdr:colOff>
      <xdr:row>37</xdr:row>
      <xdr:rowOff>110101</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968500" y="635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101228</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1719795" y="644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15500</xdr:rowOff>
    </xdr:from>
    <xdr:to>
      <xdr:col>6</xdr:col>
      <xdr:colOff>38100</xdr:colOff>
      <xdr:row>37</xdr:row>
      <xdr:rowOff>117100</xdr:rowOff>
    </xdr:to>
    <xdr:sp macro="" textlink="">
      <xdr:nvSpPr>
        <xdr:cNvPr id="72" name="フローチャート: 判断 71">
          <a:extLst>
            <a:ext uri="{FF2B5EF4-FFF2-40B4-BE49-F238E27FC236}">
              <a16:creationId xmlns:a16="http://schemas.microsoft.com/office/drawing/2014/main" xmlns="" id="{00000000-0008-0000-0600-000048000000}"/>
            </a:ext>
          </a:extLst>
        </xdr:cNvPr>
        <xdr:cNvSpPr/>
      </xdr:nvSpPr>
      <xdr:spPr>
        <a:xfrm>
          <a:off x="1079500" y="63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108227</xdr:rowOff>
    </xdr:from>
    <xdr:ext cx="59901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830795" y="645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68037</xdr:rowOff>
    </xdr:from>
    <xdr:to>
      <xdr:col>24</xdr:col>
      <xdr:colOff>114300</xdr:colOff>
      <xdr:row>36</xdr:row>
      <xdr:rowOff>169637</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4584700" y="624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90914</xdr:rowOff>
    </xdr:from>
    <xdr:ext cx="599010" cy="259045"/>
    <xdr:sp macro="" textlink="">
      <xdr:nvSpPr>
        <xdr:cNvPr id="80" name="人件費該当値テキスト">
          <a:extLst>
            <a:ext uri="{FF2B5EF4-FFF2-40B4-BE49-F238E27FC236}">
              <a16:creationId xmlns:a16="http://schemas.microsoft.com/office/drawing/2014/main" xmlns="" id="{00000000-0008-0000-0600-000050000000}"/>
            </a:ext>
          </a:extLst>
        </xdr:cNvPr>
        <xdr:cNvSpPr txBox="1"/>
      </xdr:nvSpPr>
      <xdr:spPr>
        <a:xfrm>
          <a:off x="4686300" y="609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74342</xdr:rowOff>
    </xdr:from>
    <xdr:to>
      <xdr:col>20</xdr:col>
      <xdr:colOff>38100</xdr:colOff>
      <xdr:row>37</xdr:row>
      <xdr:rowOff>4492</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3746500" y="624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21019</xdr:rowOff>
    </xdr:from>
    <xdr:ext cx="59901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3497795" y="602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116174</xdr:rowOff>
    </xdr:from>
    <xdr:to>
      <xdr:col>15</xdr:col>
      <xdr:colOff>101600</xdr:colOff>
      <xdr:row>37</xdr:row>
      <xdr:rowOff>46324</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2857500" y="628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62851</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2608795" y="606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147159</xdr:rowOff>
    </xdr:from>
    <xdr:to>
      <xdr:col>10</xdr:col>
      <xdr:colOff>165100</xdr:colOff>
      <xdr:row>37</xdr:row>
      <xdr:rowOff>77309</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968500" y="631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93836</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1719795" y="60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129551</xdr:rowOff>
    </xdr:from>
    <xdr:to>
      <xdr:col>6</xdr:col>
      <xdr:colOff>38100</xdr:colOff>
      <xdr:row>37</xdr:row>
      <xdr:rowOff>59701</xdr:rowOff>
    </xdr:to>
    <xdr:sp macro="" textlink="">
      <xdr:nvSpPr>
        <xdr:cNvPr id="87" name="楕円 86">
          <a:extLst>
            <a:ext uri="{FF2B5EF4-FFF2-40B4-BE49-F238E27FC236}">
              <a16:creationId xmlns:a16="http://schemas.microsoft.com/office/drawing/2014/main" xmlns="" id="{00000000-0008-0000-0600-000057000000}"/>
            </a:ext>
          </a:extLst>
        </xdr:cNvPr>
        <xdr:cNvSpPr/>
      </xdr:nvSpPr>
      <xdr:spPr>
        <a:xfrm>
          <a:off x="1079500" y="63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76228</xdr:rowOff>
    </xdr:from>
    <xdr:ext cx="599010" cy="259045"/>
    <xdr:sp macro="" textlink="">
      <xdr:nvSpPr>
        <xdr:cNvPr id="88" name="テキスト ボックス 87">
          <a:extLst>
            <a:ext uri="{FF2B5EF4-FFF2-40B4-BE49-F238E27FC236}">
              <a16:creationId xmlns:a16="http://schemas.microsoft.com/office/drawing/2014/main" xmlns="" id="{00000000-0008-0000-0600-000058000000}"/>
            </a:ext>
          </a:extLst>
        </xdr:cNvPr>
        <xdr:cNvSpPr txBox="1"/>
      </xdr:nvSpPr>
      <xdr:spPr>
        <a:xfrm>
          <a:off x="830795" y="607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163113</xdr:rowOff>
    </xdr:from>
    <xdr:to>
      <xdr:col>24</xdr:col>
      <xdr:colOff>63500</xdr:colOff>
      <xdr:row>57</xdr:row>
      <xdr:rowOff>48175</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9764313"/>
          <a:ext cx="838200" cy="5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166368</xdr:rowOff>
    </xdr:from>
    <xdr:ext cx="599010"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767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48175</xdr:rowOff>
    </xdr:from>
    <xdr:to>
      <xdr:col>19</xdr:col>
      <xdr:colOff>177800</xdr:colOff>
      <xdr:row>57</xdr:row>
      <xdr:rowOff>58240</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908300" y="9820825"/>
          <a:ext cx="889000" cy="1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123513</xdr:rowOff>
    </xdr:from>
    <xdr:ext cx="599010"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497795" y="989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58240</xdr:rowOff>
    </xdr:from>
    <xdr:to>
      <xdr:col>15</xdr:col>
      <xdr:colOff>50800</xdr:colOff>
      <xdr:row>57</xdr:row>
      <xdr:rowOff>63181</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019300" y="9830890"/>
          <a:ext cx="8890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60041</xdr:rowOff>
    </xdr:from>
    <xdr:to>
      <xdr:col>15</xdr:col>
      <xdr:colOff>101600</xdr:colOff>
      <xdr:row>57</xdr:row>
      <xdr:rowOff>161641</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152768</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08795" y="992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63181</xdr:rowOff>
    </xdr:from>
    <xdr:to>
      <xdr:col>10</xdr:col>
      <xdr:colOff>114300</xdr:colOff>
      <xdr:row>57</xdr:row>
      <xdr:rowOff>125566</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1130300" y="9835831"/>
          <a:ext cx="889000" cy="6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82583</xdr:rowOff>
    </xdr:from>
    <xdr:to>
      <xdr:col>10</xdr:col>
      <xdr:colOff>165100</xdr:colOff>
      <xdr:row>58</xdr:row>
      <xdr:rowOff>12733</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3860</xdr:rowOff>
    </xdr:from>
    <xdr:ext cx="59901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19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79957</xdr:rowOff>
    </xdr:from>
    <xdr:to>
      <xdr:col>6</xdr:col>
      <xdr:colOff>38100</xdr:colOff>
      <xdr:row>58</xdr:row>
      <xdr:rowOff>10107</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1234</xdr:rowOff>
    </xdr:from>
    <xdr:ext cx="59901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30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112313</xdr:rowOff>
    </xdr:from>
    <xdr:to>
      <xdr:col>24</xdr:col>
      <xdr:colOff>114300</xdr:colOff>
      <xdr:row>57</xdr:row>
      <xdr:rowOff>42463</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97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135190</xdr:rowOff>
    </xdr:from>
    <xdr:ext cx="599010"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56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168825</xdr:rowOff>
    </xdr:from>
    <xdr:to>
      <xdr:col>20</xdr:col>
      <xdr:colOff>38100</xdr:colOff>
      <xdr:row>57</xdr:row>
      <xdr:rowOff>98975</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7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115502</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497795" y="9545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7440</xdr:rowOff>
    </xdr:from>
    <xdr:to>
      <xdr:col>15</xdr:col>
      <xdr:colOff>101600</xdr:colOff>
      <xdr:row>57</xdr:row>
      <xdr:rowOff>109040</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7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125567</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08795" y="955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12381</xdr:rowOff>
    </xdr:from>
    <xdr:to>
      <xdr:col>10</xdr:col>
      <xdr:colOff>165100</xdr:colOff>
      <xdr:row>57</xdr:row>
      <xdr:rowOff>113981</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78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130508</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19795" y="956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74766</xdr:rowOff>
    </xdr:from>
    <xdr:to>
      <xdr:col>6</xdr:col>
      <xdr:colOff>38100</xdr:colOff>
      <xdr:row>58</xdr:row>
      <xdr:rowOff>4916</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8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21443</xdr:rowOff>
    </xdr:from>
    <xdr:ext cx="599010"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30795" y="962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xmlns=""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a:extLst>
            <a:ext uri="{FF2B5EF4-FFF2-40B4-BE49-F238E27FC236}">
              <a16:creationId xmlns:a16="http://schemas.microsoft.com/office/drawing/2014/main" xmlns="" id="{00000000-0008-0000-0600-0000AC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a:extLst>
            <a:ext uri="{FF2B5EF4-FFF2-40B4-BE49-F238E27FC236}">
              <a16:creationId xmlns:a16="http://schemas.microsoft.com/office/drawing/2014/main" xmlns="" id="{00000000-0008-0000-0600-0000AE000000}"/>
            </a:ext>
          </a:extLst>
        </xdr:cNvPr>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69507</xdr:rowOff>
    </xdr:from>
    <xdr:to>
      <xdr:col>24</xdr:col>
      <xdr:colOff>63500</xdr:colOff>
      <xdr:row>72</xdr:row>
      <xdr:rowOff>13450</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3797300" y="12242457"/>
          <a:ext cx="838200" cy="1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156139</xdr:rowOff>
    </xdr:from>
    <xdr:ext cx="534377" cy="259045"/>
    <xdr:sp macro="" textlink="">
      <xdr:nvSpPr>
        <xdr:cNvPr id="177" name="維持補修費平均値テキスト">
          <a:extLst>
            <a:ext uri="{FF2B5EF4-FFF2-40B4-BE49-F238E27FC236}">
              <a16:creationId xmlns:a16="http://schemas.microsoft.com/office/drawing/2014/main" xmlns="" id="{00000000-0008-0000-0600-0000B1000000}"/>
            </a:ext>
          </a:extLst>
        </xdr:cNvPr>
        <xdr:cNvSpPr txBox="1"/>
      </xdr:nvSpPr>
      <xdr:spPr>
        <a:xfrm>
          <a:off x="4686300" y="1318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13450</xdr:rowOff>
    </xdr:from>
    <xdr:to>
      <xdr:col>19</xdr:col>
      <xdr:colOff>177800</xdr:colOff>
      <xdr:row>73</xdr:row>
      <xdr:rowOff>150228</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2908300" y="12357850"/>
          <a:ext cx="889000" cy="30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103407</xdr:rowOff>
    </xdr:from>
    <xdr:ext cx="534377"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3530111" y="133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150228</xdr:rowOff>
    </xdr:from>
    <xdr:to>
      <xdr:col>15</xdr:col>
      <xdr:colOff>50800</xdr:colOff>
      <xdr:row>76</xdr:row>
      <xdr:rowOff>146938</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flipV="1">
          <a:off x="2019300" y="12666078"/>
          <a:ext cx="889000" cy="51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161773</xdr:rowOff>
    </xdr:from>
    <xdr:to>
      <xdr:col>15</xdr:col>
      <xdr:colOff>101600</xdr:colOff>
      <xdr:row>77</xdr:row>
      <xdr:rowOff>91923</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2857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83050</xdr:rowOff>
    </xdr:from>
    <xdr:ext cx="534377"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2641111" y="132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151600</xdr:rowOff>
    </xdr:from>
    <xdr:to>
      <xdr:col>10</xdr:col>
      <xdr:colOff>114300</xdr:colOff>
      <xdr:row>76</xdr:row>
      <xdr:rowOff>146938</xdr:rowOff>
    </xdr:to>
    <xdr:cxnSp macro="">
      <xdr:nvCxnSpPr>
        <xdr:cNvPr id="185" name="直線コネクタ 184">
          <a:extLst>
            <a:ext uri="{FF2B5EF4-FFF2-40B4-BE49-F238E27FC236}">
              <a16:creationId xmlns:a16="http://schemas.microsoft.com/office/drawing/2014/main" xmlns="" id="{00000000-0008-0000-0600-0000B9000000}"/>
            </a:ext>
          </a:extLst>
        </xdr:cNvPr>
        <xdr:cNvCxnSpPr/>
      </xdr:nvCxnSpPr>
      <xdr:spPr>
        <a:xfrm>
          <a:off x="1130300" y="12838900"/>
          <a:ext cx="889000" cy="33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97117</xdr:rowOff>
    </xdr:from>
    <xdr:to>
      <xdr:col>10</xdr:col>
      <xdr:colOff>165100</xdr:colOff>
      <xdr:row>78</xdr:row>
      <xdr:rowOff>27267</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968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18394</xdr:rowOff>
    </xdr:from>
    <xdr:ext cx="534377"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752111" y="1339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72149</xdr:rowOff>
    </xdr:from>
    <xdr:to>
      <xdr:col>6</xdr:col>
      <xdr:colOff>38100</xdr:colOff>
      <xdr:row>78</xdr:row>
      <xdr:rowOff>2299</xdr:rowOff>
    </xdr:to>
    <xdr:sp macro="" textlink="">
      <xdr:nvSpPr>
        <xdr:cNvPr id="188" name="フローチャート: 判断 187">
          <a:extLst>
            <a:ext uri="{FF2B5EF4-FFF2-40B4-BE49-F238E27FC236}">
              <a16:creationId xmlns:a16="http://schemas.microsoft.com/office/drawing/2014/main" xmlns="" id="{00000000-0008-0000-0600-0000BC000000}"/>
            </a:ext>
          </a:extLst>
        </xdr:cNvPr>
        <xdr:cNvSpPr/>
      </xdr:nvSpPr>
      <xdr:spPr>
        <a:xfrm>
          <a:off x="1079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164876</xdr:rowOff>
    </xdr:from>
    <xdr:ext cx="534377"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863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18707</xdr:rowOff>
    </xdr:from>
    <xdr:to>
      <xdr:col>24</xdr:col>
      <xdr:colOff>114300</xdr:colOff>
      <xdr:row>71</xdr:row>
      <xdr:rowOff>120307</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4584700" y="1219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138561</xdr:rowOff>
    </xdr:from>
    <xdr:ext cx="599010" cy="259045"/>
    <xdr:sp macro="" textlink="">
      <xdr:nvSpPr>
        <xdr:cNvPr id="196" name="維持補修費該当値テキスト">
          <a:extLst>
            <a:ext uri="{FF2B5EF4-FFF2-40B4-BE49-F238E27FC236}">
              <a16:creationId xmlns:a16="http://schemas.microsoft.com/office/drawing/2014/main" xmlns="" id="{00000000-0008-0000-0600-0000C4000000}"/>
            </a:ext>
          </a:extLst>
        </xdr:cNvPr>
        <xdr:cNvSpPr txBox="1"/>
      </xdr:nvSpPr>
      <xdr:spPr>
        <a:xfrm>
          <a:off x="4686300" y="12140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134100</xdr:rowOff>
    </xdr:from>
    <xdr:to>
      <xdr:col>20</xdr:col>
      <xdr:colOff>38100</xdr:colOff>
      <xdr:row>72</xdr:row>
      <xdr:rowOff>64250</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3746500" y="123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80777</xdr:rowOff>
    </xdr:from>
    <xdr:ext cx="534377"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3530111" y="120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99428</xdr:rowOff>
    </xdr:from>
    <xdr:to>
      <xdr:col>15</xdr:col>
      <xdr:colOff>101600</xdr:colOff>
      <xdr:row>74</xdr:row>
      <xdr:rowOff>29578</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2857500" y="126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46105</xdr:rowOff>
    </xdr:from>
    <xdr:ext cx="534377"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2641111" y="1239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96138</xdr:rowOff>
    </xdr:from>
    <xdr:to>
      <xdr:col>10</xdr:col>
      <xdr:colOff>165100</xdr:colOff>
      <xdr:row>77</xdr:row>
      <xdr:rowOff>26288</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968500" y="1312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42816</xdr:rowOff>
    </xdr:from>
    <xdr:ext cx="534377"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1752111" y="129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100800</xdr:rowOff>
    </xdr:from>
    <xdr:to>
      <xdr:col>6</xdr:col>
      <xdr:colOff>38100</xdr:colOff>
      <xdr:row>75</xdr:row>
      <xdr:rowOff>30950</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1079500" y="127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47477</xdr:rowOff>
    </xdr:from>
    <xdr:ext cx="534377"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863111" y="1256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xmlns=""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a:extLst>
            <a:ext uri="{FF2B5EF4-FFF2-40B4-BE49-F238E27FC236}">
              <a16:creationId xmlns:a16="http://schemas.microsoft.com/office/drawing/2014/main" xmlns="" id="{00000000-0008-0000-0600-0000E8000000}"/>
            </a:ext>
          </a:extLst>
        </xdr:cNvPr>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a:extLst>
            <a:ext uri="{FF2B5EF4-FFF2-40B4-BE49-F238E27FC236}">
              <a16:creationId xmlns:a16="http://schemas.microsoft.com/office/drawing/2014/main" xmlns="" id="{00000000-0008-0000-0600-0000EA000000}"/>
            </a:ext>
          </a:extLst>
        </xdr:cNvPr>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91379</xdr:rowOff>
    </xdr:from>
    <xdr:to>
      <xdr:col>24</xdr:col>
      <xdr:colOff>63500</xdr:colOff>
      <xdr:row>98</xdr:row>
      <xdr:rowOff>72013</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3797300" y="16722029"/>
          <a:ext cx="838200" cy="15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49958</xdr:rowOff>
    </xdr:from>
    <xdr:ext cx="534377" cy="259045"/>
    <xdr:sp macro="" textlink="">
      <xdr:nvSpPr>
        <xdr:cNvPr id="237" name="扶助費平均値テキスト">
          <a:extLst>
            <a:ext uri="{FF2B5EF4-FFF2-40B4-BE49-F238E27FC236}">
              <a16:creationId xmlns:a16="http://schemas.microsoft.com/office/drawing/2014/main" xmlns="" id="{00000000-0008-0000-0600-0000ED000000}"/>
            </a:ext>
          </a:extLst>
        </xdr:cNvPr>
        <xdr:cNvSpPr txBox="1"/>
      </xdr:nvSpPr>
      <xdr:spPr>
        <a:xfrm>
          <a:off x="4686300" y="1633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91379</xdr:rowOff>
    </xdr:from>
    <xdr:to>
      <xdr:col>19</xdr:col>
      <xdr:colOff>177800</xdr:colOff>
      <xdr:row>99</xdr:row>
      <xdr:rowOff>22623</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2908300" y="16722029"/>
          <a:ext cx="889000" cy="27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53342</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3530111" y="161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22623</xdr:rowOff>
    </xdr:from>
    <xdr:to>
      <xdr:col>15</xdr:col>
      <xdr:colOff>50800</xdr:colOff>
      <xdr:row>99</xdr:row>
      <xdr:rowOff>28459</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2019300" y="16996173"/>
          <a:ext cx="889000" cy="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152963</xdr:rowOff>
    </xdr:from>
    <xdr:to>
      <xdr:col>15</xdr:col>
      <xdr:colOff>101600</xdr:colOff>
      <xdr:row>97</xdr:row>
      <xdr:rowOff>83113</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2857500" y="166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99640</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641111" y="1638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11106</xdr:rowOff>
    </xdr:from>
    <xdr:to>
      <xdr:col>10</xdr:col>
      <xdr:colOff>114300</xdr:colOff>
      <xdr:row>99</xdr:row>
      <xdr:rowOff>28459</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a:off x="1130300" y="16984656"/>
          <a:ext cx="889000" cy="1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155684</xdr:rowOff>
    </xdr:from>
    <xdr:to>
      <xdr:col>10</xdr:col>
      <xdr:colOff>165100</xdr:colOff>
      <xdr:row>97</xdr:row>
      <xdr:rowOff>85834</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968500" y="1661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102361</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1752111" y="163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44845</xdr:rowOff>
    </xdr:from>
    <xdr:to>
      <xdr:col>6</xdr:col>
      <xdr:colOff>38100</xdr:colOff>
      <xdr:row>97</xdr:row>
      <xdr:rowOff>146445</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079500" y="166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162972</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863111" y="164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21213</xdr:rowOff>
    </xdr:from>
    <xdr:to>
      <xdr:col>24</xdr:col>
      <xdr:colOff>114300</xdr:colOff>
      <xdr:row>98</xdr:row>
      <xdr:rowOff>122813</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4584700" y="1682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171090</xdr:rowOff>
    </xdr:from>
    <xdr:ext cx="534377" cy="259045"/>
    <xdr:sp macro="" textlink="">
      <xdr:nvSpPr>
        <xdr:cNvPr id="256" name="扶助費該当値テキスト">
          <a:extLst>
            <a:ext uri="{FF2B5EF4-FFF2-40B4-BE49-F238E27FC236}">
              <a16:creationId xmlns:a16="http://schemas.microsoft.com/office/drawing/2014/main" xmlns="" id="{00000000-0008-0000-0600-000000010000}"/>
            </a:ext>
          </a:extLst>
        </xdr:cNvPr>
        <xdr:cNvSpPr txBox="1"/>
      </xdr:nvSpPr>
      <xdr:spPr>
        <a:xfrm>
          <a:off x="4686300" y="1680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40579</xdr:rowOff>
    </xdr:from>
    <xdr:to>
      <xdr:col>20</xdr:col>
      <xdr:colOff>38100</xdr:colOff>
      <xdr:row>97</xdr:row>
      <xdr:rowOff>142179</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3746500" y="1667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133306</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3530111" y="1676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143273</xdr:rowOff>
    </xdr:from>
    <xdr:to>
      <xdr:col>15</xdr:col>
      <xdr:colOff>101600</xdr:colOff>
      <xdr:row>99</xdr:row>
      <xdr:rowOff>73423</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2857500" y="1694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64550</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2641111" y="1703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149109</xdr:rowOff>
    </xdr:from>
    <xdr:to>
      <xdr:col>10</xdr:col>
      <xdr:colOff>165100</xdr:colOff>
      <xdr:row>99</xdr:row>
      <xdr:rowOff>79259</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968500" y="1695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70386</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1752111" y="1704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131756</xdr:rowOff>
    </xdr:from>
    <xdr:to>
      <xdr:col>6</xdr:col>
      <xdr:colOff>38100</xdr:colOff>
      <xdr:row>99</xdr:row>
      <xdr:rowOff>61906</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079500" y="1693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53033</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863111" y="1702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xmlns=""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xmlns=""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a:extLst>
            <a:ext uri="{FF2B5EF4-FFF2-40B4-BE49-F238E27FC236}">
              <a16:creationId xmlns:a16="http://schemas.microsoft.com/office/drawing/2014/main" xmlns="" id="{00000000-0008-0000-0600-000023010000}"/>
            </a:ext>
          </a:extLst>
        </xdr:cNvPr>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a:extLst>
            <a:ext uri="{FF2B5EF4-FFF2-40B4-BE49-F238E27FC236}">
              <a16:creationId xmlns:a16="http://schemas.microsoft.com/office/drawing/2014/main" xmlns="" id="{00000000-0008-0000-0600-000025010000}"/>
            </a:ext>
          </a:extLst>
        </xdr:cNvPr>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36274</xdr:rowOff>
    </xdr:from>
    <xdr:to>
      <xdr:col>55</xdr:col>
      <xdr:colOff>0</xdr:colOff>
      <xdr:row>38</xdr:row>
      <xdr:rowOff>78506</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9639300" y="6551374"/>
          <a:ext cx="838200" cy="4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161348</xdr:rowOff>
    </xdr:from>
    <xdr:ext cx="599010" cy="259045"/>
    <xdr:sp macro="" textlink="">
      <xdr:nvSpPr>
        <xdr:cNvPr id="296" name="補助費等平均値テキスト">
          <a:extLst>
            <a:ext uri="{FF2B5EF4-FFF2-40B4-BE49-F238E27FC236}">
              <a16:creationId xmlns:a16="http://schemas.microsoft.com/office/drawing/2014/main" xmlns="" id="{00000000-0008-0000-0600-000028010000}"/>
            </a:ext>
          </a:extLst>
        </xdr:cNvPr>
        <xdr:cNvSpPr txBox="1"/>
      </xdr:nvSpPr>
      <xdr:spPr>
        <a:xfrm>
          <a:off x="10528300" y="650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99067</xdr:rowOff>
    </xdr:from>
    <xdr:to>
      <xdr:col>50</xdr:col>
      <xdr:colOff>114300</xdr:colOff>
      <xdr:row>38</xdr:row>
      <xdr:rowOff>78506</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a:off x="8750300" y="6442717"/>
          <a:ext cx="889000" cy="15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124171</xdr:rowOff>
    </xdr:from>
    <xdr:ext cx="59901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9339795" y="663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99067</xdr:rowOff>
    </xdr:from>
    <xdr:to>
      <xdr:col>45</xdr:col>
      <xdr:colOff>177800</xdr:colOff>
      <xdr:row>38</xdr:row>
      <xdr:rowOff>35833</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flipV="1">
          <a:off x="7861300" y="6442717"/>
          <a:ext cx="889000" cy="10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78998</xdr:rowOff>
    </xdr:from>
    <xdr:to>
      <xdr:col>46</xdr:col>
      <xdr:colOff>38100</xdr:colOff>
      <xdr:row>38</xdr:row>
      <xdr:rowOff>9148</xdr:rowOff>
    </xdr:to>
    <xdr:sp macro="" textlink="">
      <xdr:nvSpPr>
        <xdr:cNvPr id="302" name="フローチャート: 判断 301">
          <a:extLst>
            <a:ext uri="{FF2B5EF4-FFF2-40B4-BE49-F238E27FC236}">
              <a16:creationId xmlns:a16="http://schemas.microsoft.com/office/drawing/2014/main" xmlns="" id="{00000000-0008-0000-0600-00002E010000}"/>
            </a:ext>
          </a:extLst>
        </xdr:cNvPr>
        <xdr:cNvSpPr/>
      </xdr:nvSpPr>
      <xdr:spPr>
        <a:xfrm>
          <a:off x="8699500" y="642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275</xdr:rowOff>
    </xdr:from>
    <xdr:ext cx="59901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8450795" y="651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35833</xdr:rowOff>
    </xdr:from>
    <xdr:to>
      <xdr:col>41</xdr:col>
      <xdr:colOff>50800</xdr:colOff>
      <xdr:row>38</xdr:row>
      <xdr:rowOff>40326</xdr:rowOff>
    </xdr:to>
    <xdr:cxnSp macro="">
      <xdr:nvCxnSpPr>
        <xdr:cNvPr id="304" name="直線コネクタ 303">
          <a:extLst>
            <a:ext uri="{FF2B5EF4-FFF2-40B4-BE49-F238E27FC236}">
              <a16:creationId xmlns:a16="http://schemas.microsoft.com/office/drawing/2014/main" xmlns="" id="{00000000-0008-0000-0600-000030010000}"/>
            </a:ext>
          </a:extLst>
        </xdr:cNvPr>
        <xdr:cNvCxnSpPr/>
      </xdr:nvCxnSpPr>
      <xdr:spPr>
        <a:xfrm flipV="1">
          <a:off x="6972300" y="6550933"/>
          <a:ext cx="889000" cy="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69036</xdr:rowOff>
    </xdr:from>
    <xdr:to>
      <xdr:col>41</xdr:col>
      <xdr:colOff>101600</xdr:colOff>
      <xdr:row>38</xdr:row>
      <xdr:rowOff>170636</xdr:rowOff>
    </xdr:to>
    <xdr:sp macro="" textlink="">
      <xdr:nvSpPr>
        <xdr:cNvPr id="305" name="フローチャート: 判断 304">
          <a:extLst>
            <a:ext uri="{FF2B5EF4-FFF2-40B4-BE49-F238E27FC236}">
              <a16:creationId xmlns:a16="http://schemas.microsoft.com/office/drawing/2014/main" xmlns="" id="{00000000-0008-0000-0600-000031010000}"/>
            </a:ext>
          </a:extLst>
        </xdr:cNvPr>
        <xdr:cNvSpPr/>
      </xdr:nvSpPr>
      <xdr:spPr>
        <a:xfrm>
          <a:off x="7810500" y="658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161763</xdr:rowOff>
    </xdr:from>
    <xdr:ext cx="59901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7561795" y="667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59818</xdr:rowOff>
    </xdr:from>
    <xdr:to>
      <xdr:col>36</xdr:col>
      <xdr:colOff>165100</xdr:colOff>
      <xdr:row>38</xdr:row>
      <xdr:rowOff>161418</xdr:rowOff>
    </xdr:to>
    <xdr:sp macro="" textlink="">
      <xdr:nvSpPr>
        <xdr:cNvPr id="307" name="フローチャート: 判断 306">
          <a:extLst>
            <a:ext uri="{FF2B5EF4-FFF2-40B4-BE49-F238E27FC236}">
              <a16:creationId xmlns:a16="http://schemas.microsoft.com/office/drawing/2014/main" xmlns="" id="{00000000-0008-0000-0600-000033010000}"/>
            </a:ext>
          </a:extLst>
        </xdr:cNvPr>
        <xdr:cNvSpPr/>
      </xdr:nvSpPr>
      <xdr:spPr>
        <a:xfrm>
          <a:off x="6921500" y="65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152545</xdr:rowOff>
    </xdr:from>
    <xdr:ext cx="59901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672795" y="666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156924</xdr:rowOff>
    </xdr:from>
    <xdr:to>
      <xdr:col>55</xdr:col>
      <xdr:colOff>50800</xdr:colOff>
      <xdr:row>38</xdr:row>
      <xdr:rowOff>87074</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10426700" y="650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8351</xdr:rowOff>
    </xdr:from>
    <xdr:ext cx="599010" cy="259045"/>
    <xdr:sp macro="" textlink="">
      <xdr:nvSpPr>
        <xdr:cNvPr id="315" name="補助費等該当値テキスト">
          <a:extLst>
            <a:ext uri="{FF2B5EF4-FFF2-40B4-BE49-F238E27FC236}">
              <a16:creationId xmlns:a16="http://schemas.microsoft.com/office/drawing/2014/main" xmlns="" id="{00000000-0008-0000-0600-00003B010000}"/>
            </a:ext>
          </a:extLst>
        </xdr:cNvPr>
        <xdr:cNvSpPr txBox="1"/>
      </xdr:nvSpPr>
      <xdr:spPr>
        <a:xfrm>
          <a:off x="10528300" y="635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27706</xdr:rowOff>
    </xdr:from>
    <xdr:to>
      <xdr:col>50</xdr:col>
      <xdr:colOff>165100</xdr:colOff>
      <xdr:row>38</xdr:row>
      <xdr:rowOff>129306</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9588500" y="654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145833</xdr:rowOff>
    </xdr:from>
    <xdr:ext cx="599010"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9339795" y="631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48267</xdr:rowOff>
    </xdr:from>
    <xdr:to>
      <xdr:col>46</xdr:col>
      <xdr:colOff>38100</xdr:colOff>
      <xdr:row>37</xdr:row>
      <xdr:rowOff>149867</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8699500" y="639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166394</xdr:rowOff>
    </xdr:from>
    <xdr:ext cx="599010"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8450795" y="616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156483</xdr:rowOff>
    </xdr:from>
    <xdr:to>
      <xdr:col>41</xdr:col>
      <xdr:colOff>101600</xdr:colOff>
      <xdr:row>38</xdr:row>
      <xdr:rowOff>86633</xdr:rowOff>
    </xdr:to>
    <xdr:sp macro="" textlink="">
      <xdr:nvSpPr>
        <xdr:cNvPr id="320" name="楕円 319">
          <a:extLst>
            <a:ext uri="{FF2B5EF4-FFF2-40B4-BE49-F238E27FC236}">
              <a16:creationId xmlns:a16="http://schemas.microsoft.com/office/drawing/2014/main" xmlns="" id="{00000000-0008-0000-0600-000040010000}"/>
            </a:ext>
          </a:extLst>
        </xdr:cNvPr>
        <xdr:cNvSpPr/>
      </xdr:nvSpPr>
      <xdr:spPr>
        <a:xfrm>
          <a:off x="7810500" y="65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103160</xdr:rowOff>
    </xdr:from>
    <xdr:ext cx="599010"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7561795" y="62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160976</xdr:rowOff>
    </xdr:from>
    <xdr:to>
      <xdr:col>36</xdr:col>
      <xdr:colOff>165100</xdr:colOff>
      <xdr:row>38</xdr:row>
      <xdr:rowOff>91126</xdr:rowOff>
    </xdr:to>
    <xdr:sp macro="" textlink="">
      <xdr:nvSpPr>
        <xdr:cNvPr id="322" name="楕円 321">
          <a:extLst>
            <a:ext uri="{FF2B5EF4-FFF2-40B4-BE49-F238E27FC236}">
              <a16:creationId xmlns:a16="http://schemas.microsoft.com/office/drawing/2014/main" xmlns="" id="{00000000-0008-0000-0600-000042010000}"/>
            </a:ext>
          </a:extLst>
        </xdr:cNvPr>
        <xdr:cNvSpPr/>
      </xdr:nvSpPr>
      <xdr:spPr>
        <a:xfrm>
          <a:off x="6921500" y="650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107654</xdr:rowOff>
    </xdr:from>
    <xdr:ext cx="599010" cy="259045"/>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672795" y="627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a:extLst>
            <a:ext uri="{FF2B5EF4-FFF2-40B4-BE49-F238E27FC236}">
              <a16:creationId xmlns:a16="http://schemas.microsoft.com/office/drawing/2014/main" xmlns="" id="{00000000-0008-0000-0600-000059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xmlns=""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50" name="普通建設事業費最小値テキスト">
          <a:extLst>
            <a:ext uri="{FF2B5EF4-FFF2-40B4-BE49-F238E27FC236}">
              <a16:creationId xmlns:a16="http://schemas.microsoft.com/office/drawing/2014/main" xmlns="" id="{00000000-0008-0000-0600-00005E010000}"/>
            </a:ext>
          </a:extLst>
        </xdr:cNvPr>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52" name="普通建設事業費最大値テキスト">
          <a:extLst>
            <a:ext uri="{FF2B5EF4-FFF2-40B4-BE49-F238E27FC236}">
              <a16:creationId xmlns:a16="http://schemas.microsoft.com/office/drawing/2014/main" xmlns="" id="{00000000-0008-0000-0600-000060010000}"/>
            </a:ext>
          </a:extLst>
        </xdr:cNvPr>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2379</xdr:rowOff>
    </xdr:from>
    <xdr:to>
      <xdr:col>55</xdr:col>
      <xdr:colOff>0</xdr:colOff>
      <xdr:row>58</xdr:row>
      <xdr:rowOff>75796</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flipV="1">
          <a:off x="9639300" y="9946479"/>
          <a:ext cx="838200" cy="7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111038</xdr:rowOff>
    </xdr:from>
    <xdr:ext cx="599010" cy="259045"/>
    <xdr:sp macro="" textlink="">
      <xdr:nvSpPr>
        <xdr:cNvPr id="355" name="普通建設事業費平均値テキスト">
          <a:extLst>
            <a:ext uri="{FF2B5EF4-FFF2-40B4-BE49-F238E27FC236}">
              <a16:creationId xmlns:a16="http://schemas.microsoft.com/office/drawing/2014/main" xmlns="" id="{00000000-0008-0000-0600-000063010000}"/>
            </a:ext>
          </a:extLst>
        </xdr:cNvPr>
        <xdr:cNvSpPr txBox="1"/>
      </xdr:nvSpPr>
      <xdr:spPr>
        <a:xfrm>
          <a:off x="10528300" y="971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169869</xdr:rowOff>
    </xdr:from>
    <xdr:to>
      <xdr:col>50</xdr:col>
      <xdr:colOff>114300</xdr:colOff>
      <xdr:row>58</xdr:row>
      <xdr:rowOff>75796</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a:off x="8750300" y="9942519"/>
          <a:ext cx="889000" cy="7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149848</xdr:rowOff>
    </xdr:from>
    <xdr:ext cx="59901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9339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99923</xdr:rowOff>
    </xdr:from>
    <xdr:to>
      <xdr:col>45</xdr:col>
      <xdr:colOff>177800</xdr:colOff>
      <xdr:row>57</xdr:row>
      <xdr:rowOff>169869</xdr:rowOff>
    </xdr:to>
    <xdr:cxnSp macro="">
      <xdr:nvCxnSpPr>
        <xdr:cNvPr id="360" name="直線コネクタ 359">
          <a:extLst>
            <a:ext uri="{FF2B5EF4-FFF2-40B4-BE49-F238E27FC236}">
              <a16:creationId xmlns:a16="http://schemas.microsoft.com/office/drawing/2014/main" xmlns="" id="{00000000-0008-0000-0600-000068010000}"/>
            </a:ext>
          </a:extLst>
        </xdr:cNvPr>
        <xdr:cNvCxnSpPr/>
      </xdr:nvCxnSpPr>
      <xdr:spPr>
        <a:xfrm>
          <a:off x="7861300" y="9872573"/>
          <a:ext cx="889000" cy="6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104017</xdr:rowOff>
    </xdr:from>
    <xdr:to>
      <xdr:col>46</xdr:col>
      <xdr:colOff>38100</xdr:colOff>
      <xdr:row>58</xdr:row>
      <xdr:rowOff>34167</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8699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50694</xdr:rowOff>
    </xdr:from>
    <xdr:ext cx="59901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450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99923</xdr:rowOff>
    </xdr:from>
    <xdr:to>
      <xdr:col>41</xdr:col>
      <xdr:colOff>50800</xdr:colOff>
      <xdr:row>57</xdr:row>
      <xdr:rowOff>105059</xdr:rowOff>
    </xdr:to>
    <xdr:cxnSp macro="">
      <xdr:nvCxnSpPr>
        <xdr:cNvPr id="363" name="直線コネクタ 362">
          <a:extLst>
            <a:ext uri="{FF2B5EF4-FFF2-40B4-BE49-F238E27FC236}">
              <a16:creationId xmlns:a16="http://schemas.microsoft.com/office/drawing/2014/main" xmlns="" id="{00000000-0008-0000-0600-00006B010000}"/>
            </a:ext>
          </a:extLst>
        </xdr:cNvPr>
        <xdr:cNvCxnSpPr/>
      </xdr:nvCxnSpPr>
      <xdr:spPr>
        <a:xfrm flipV="1">
          <a:off x="6972300" y="9872573"/>
          <a:ext cx="889000" cy="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103343</xdr:rowOff>
    </xdr:from>
    <xdr:to>
      <xdr:col>41</xdr:col>
      <xdr:colOff>101600</xdr:colOff>
      <xdr:row>58</xdr:row>
      <xdr:rowOff>33493</xdr:rowOff>
    </xdr:to>
    <xdr:sp macro="" textlink="">
      <xdr:nvSpPr>
        <xdr:cNvPr id="364" name="フローチャート: 判断 363">
          <a:extLst>
            <a:ext uri="{FF2B5EF4-FFF2-40B4-BE49-F238E27FC236}">
              <a16:creationId xmlns:a16="http://schemas.microsoft.com/office/drawing/2014/main" xmlns="" id="{00000000-0008-0000-0600-00006C010000}"/>
            </a:ext>
          </a:extLst>
        </xdr:cNvPr>
        <xdr:cNvSpPr/>
      </xdr:nvSpPr>
      <xdr:spPr>
        <a:xfrm>
          <a:off x="7810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24620</xdr:rowOff>
    </xdr:from>
    <xdr:ext cx="59901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7561795" y="99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142550</xdr:rowOff>
    </xdr:from>
    <xdr:to>
      <xdr:col>36</xdr:col>
      <xdr:colOff>165100</xdr:colOff>
      <xdr:row>58</xdr:row>
      <xdr:rowOff>72700</xdr:rowOff>
    </xdr:to>
    <xdr:sp macro="" textlink="">
      <xdr:nvSpPr>
        <xdr:cNvPr id="366" name="フローチャート: 判断 365">
          <a:extLst>
            <a:ext uri="{FF2B5EF4-FFF2-40B4-BE49-F238E27FC236}">
              <a16:creationId xmlns:a16="http://schemas.microsoft.com/office/drawing/2014/main" xmlns="" id="{00000000-0008-0000-0600-00006E010000}"/>
            </a:ext>
          </a:extLst>
        </xdr:cNvPr>
        <xdr:cNvSpPr/>
      </xdr:nvSpPr>
      <xdr:spPr>
        <a:xfrm>
          <a:off x="6921500" y="99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63827</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672795" y="1000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123029</xdr:rowOff>
    </xdr:from>
    <xdr:to>
      <xdr:col>55</xdr:col>
      <xdr:colOff>50800</xdr:colOff>
      <xdr:row>58</xdr:row>
      <xdr:rowOff>53179</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10426700" y="989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101456</xdr:rowOff>
    </xdr:from>
    <xdr:ext cx="599010" cy="259045"/>
    <xdr:sp macro="" textlink="">
      <xdr:nvSpPr>
        <xdr:cNvPr id="374" name="普通建設事業費該当値テキスト">
          <a:extLst>
            <a:ext uri="{FF2B5EF4-FFF2-40B4-BE49-F238E27FC236}">
              <a16:creationId xmlns:a16="http://schemas.microsoft.com/office/drawing/2014/main" xmlns="" id="{00000000-0008-0000-0600-000076010000}"/>
            </a:ext>
          </a:extLst>
        </xdr:cNvPr>
        <xdr:cNvSpPr txBox="1"/>
      </xdr:nvSpPr>
      <xdr:spPr>
        <a:xfrm>
          <a:off x="10528300" y="987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24996</xdr:rowOff>
    </xdr:from>
    <xdr:to>
      <xdr:col>50</xdr:col>
      <xdr:colOff>165100</xdr:colOff>
      <xdr:row>58</xdr:row>
      <xdr:rowOff>126596</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9588500" y="996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117723</xdr:rowOff>
    </xdr:from>
    <xdr:ext cx="599010"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9339795" y="1006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119069</xdr:rowOff>
    </xdr:from>
    <xdr:to>
      <xdr:col>46</xdr:col>
      <xdr:colOff>38100</xdr:colOff>
      <xdr:row>58</xdr:row>
      <xdr:rowOff>49219</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8699500" y="98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40346</xdr:rowOff>
    </xdr:from>
    <xdr:ext cx="599010"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8450795" y="998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49123</xdr:rowOff>
    </xdr:from>
    <xdr:to>
      <xdr:col>41</xdr:col>
      <xdr:colOff>101600</xdr:colOff>
      <xdr:row>57</xdr:row>
      <xdr:rowOff>150723</xdr:rowOff>
    </xdr:to>
    <xdr:sp macro="" textlink="">
      <xdr:nvSpPr>
        <xdr:cNvPr id="379" name="楕円 378">
          <a:extLst>
            <a:ext uri="{FF2B5EF4-FFF2-40B4-BE49-F238E27FC236}">
              <a16:creationId xmlns:a16="http://schemas.microsoft.com/office/drawing/2014/main" xmlns="" id="{00000000-0008-0000-0600-00007B010000}"/>
            </a:ext>
          </a:extLst>
        </xdr:cNvPr>
        <xdr:cNvSpPr/>
      </xdr:nvSpPr>
      <xdr:spPr>
        <a:xfrm>
          <a:off x="7810500" y="98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167250</xdr:rowOff>
    </xdr:from>
    <xdr:ext cx="599010" cy="259045"/>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7561795" y="95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54259</xdr:rowOff>
    </xdr:from>
    <xdr:to>
      <xdr:col>36</xdr:col>
      <xdr:colOff>165100</xdr:colOff>
      <xdr:row>57</xdr:row>
      <xdr:rowOff>155859</xdr:rowOff>
    </xdr:to>
    <xdr:sp macro="" textlink="">
      <xdr:nvSpPr>
        <xdr:cNvPr id="381" name="楕円 380">
          <a:extLst>
            <a:ext uri="{FF2B5EF4-FFF2-40B4-BE49-F238E27FC236}">
              <a16:creationId xmlns:a16="http://schemas.microsoft.com/office/drawing/2014/main" xmlns="" id="{00000000-0008-0000-0600-00007D010000}"/>
            </a:ext>
          </a:extLst>
        </xdr:cNvPr>
        <xdr:cNvSpPr/>
      </xdr:nvSpPr>
      <xdr:spPr>
        <a:xfrm>
          <a:off x="6921500" y="982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936</xdr:rowOff>
    </xdr:from>
    <xdr:ext cx="599010"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672795" y="960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xmlns=""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xmlns=""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xmlns=""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xmlns=""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9" name="普通建設事業費 （ うち新規整備　）最大値テキスト">
          <a:extLst>
            <a:ext uri="{FF2B5EF4-FFF2-40B4-BE49-F238E27FC236}">
              <a16:creationId xmlns:a16="http://schemas.microsoft.com/office/drawing/2014/main" xmlns="" id="{00000000-0008-0000-0600-000099010000}"/>
            </a:ext>
          </a:extLst>
        </xdr:cNvPr>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46033</xdr:rowOff>
    </xdr:from>
    <xdr:to>
      <xdr:col>55</xdr:col>
      <xdr:colOff>0</xdr:colOff>
      <xdr:row>78</xdr:row>
      <xdr:rowOff>152447</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flipV="1">
          <a:off x="9639300" y="13419133"/>
          <a:ext cx="838200" cy="10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4348</xdr:rowOff>
    </xdr:from>
    <xdr:ext cx="599010" cy="259045"/>
    <xdr:sp macro="" textlink="">
      <xdr:nvSpPr>
        <xdr:cNvPr id="412" name="普通建設事業費 （ うち新規整備　）平均値テキスト">
          <a:extLst>
            <a:ext uri="{FF2B5EF4-FFF2-40B4-BE49-F238E27FC236}">
              <a16:creationId xmlns:a16="http://schemas.microsoft.com/office/drawing/2014/main" xmlns="" id="{00000000-0008-0000-0600-00009C010000}"/>
            </a:ext>
          </a:extLst>
        </xdr:cNvPr>
        <xdr:cNvSpPr txBox="1"/>
      </xdr:nvSpPr>
      <xdr:spPr>
        <a:xfrm>
          <a:off x="10528300" y="13377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31942</xdr:rowOff>
    </xdr:from>
    <xdr:to>
      <xdr:col>50</xdr:col>
      <xdr:colOff>114300</xdr:colOff>
      <xdr:row>78</xdr:row>
      <xdr:rowOff>152447</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a:off x="8750300" y="13405042"/>
          <a:ext cx="889000" cy="12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129832</xdr:rowOff>
    </xdr:from>
    <xdr:ext cx="59901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339795" y="1316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31942</xdr:rowOff>
    </xdr:from>
    <xdr:to>
      <xdr:col>45</xdr:col>
      <xdr:colOff>177800</xdr:colOff>
      <xdr:row>78</xdr:row>
      <xdr:rowOff>78113</xdr:rowOff>
    </xdr:to>
    <xdr:cxnSp macro="">
      <xdr:nvCxnSpPr>
        <xdr:cNvPr id="417" name="直線コネクタ 416">
          <a:extLst>
            <a:ext uri="{FF2B5EF4-FFF2-40B4-BE49-F238E27FC236}">
              <a16:creationId xmlns:a16="http://schemas.microsoft.com/office/drawing/2014/main" xmlns="" id="{00000000-0008-0000-0600-0000A1010000}"/>
            </a:ext>
          </a:extLst>
        </xdr:cNvPr>
        <xdr:cNvCxnSpPr/>
      </xdr:nvCxnSpPr>
      <xdr:spPr>
        <a:xfrm flipV="1">
          <a:off x="7861300" y="13405042"/>
          <a:ext cx="889000" cy="4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18" name="フローチャート: 判断 417">
          <a:extLst>
            <a:ext uri="{FF2B5EF4-FFF2-40B4-BE49-F238E27FC236}">
              <a16:creationId xmlns:a16="http://schemas.microsoft.com/office/drawing/2014/main" xmlns="" id="{00000000-0008-0000-0600-0000A2010000}"/>
            </a:ext>
          </a:extLst>
        </xdr:cNvPr>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161245</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8483111" y="135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78113</xdr:rowOff>
    </xdr:from>
    <xdr:to>
      <xdr:col>41</xdr:col>
      <xdr:colOff>50800</xdr:colOff>
      <xdr:row>78</xdr:row>
      <xdr:rowOff>147625</xdr:rowOff>
    </xdr:to>
    <xdr:cxnSp macro="">
      <xdr:nvCxnSpPr>
        <xdr:cNvPr id="420" name="直線コネクタ 419">
          <a:extLst>
            <a:ext uri="{FF2B5EF4-FFF2-40B4-BE49-F238E27FC236}">
              <a16:creationId xmlns:a16="http://schemas.microsoft.com/office/drawing/2014/main" xmlns="" id="{00000000-0008-0000-0600-0000A4010000}"/>
            </a:ext>
          </a:extLst>
        </xdr:cNvPr>
        <xdr:cNvCxnSpPr/>
      </xdr:nvCxnSpPr>
      <xdr:spPr>
        <a:xfrm flipV="1">
          <a:off x="6972300" y="13451213"/>
          <a:ext cx="889000" cy="6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21" name="フローチャート: 判断 420">
          <a:extLst>
            <a:ext uri="{FF2B5EF4-FFF2-40B4-BE49-F238E27FC236}">
              <a16:creationId xmlns:a16="http://schemas.microsoft.com/office/drawing/2014/main" xmlns="" id="{00000000-0008-0000-0600-0000A5010000}"/>
            </a:ext>
          </a:extLst>
        </xdr:cNvPr>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163899</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594111" y="135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23" name="フローチャート: 判断 422">
          <a:extLst>
            <a:ext uri="{FF2B5EF4-FFF2-40B4-BE49-F238E27FC236}">
              <a16:creationId xmlns:a16="http://schemas.microsoft.com/office/drawing/2014/main" xmlns="" id="{00000000-0008-0000-0600-0000A7010000}"/>
            </a:ext>
          </a:extLst>
        </xdr:cNvPr>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18642</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6705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166683</xdr:rowOff>
    </xdr:from>
    <xdr:to>
      <xdr:col>55</xdr:col>
      <xdr:colOff>50800</xdr:colOff>
      <xdr:row>78</xdr:row>
      <xdr:rowOff>96833</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10426700" y="1336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18110</xdr:rowOff>
    </xdr:from>
    <xdr:ext cx="599010" cy="259045"/>
    <xdr:sp macro="" textlink="">
      <xdr:nvSpPr>
        <xdr:cNvPr id="431" name="普通建設事業費 （ うち新規整備　）該当値テキスト">
          <a:extLst>
            <a:ext uri="{FF2B5EF4-FFF2-40B4-BE49-F238E27FC236}">
              <a16:creationId xmlns:a16="http://schemas.microsoft.com/office/drawing/2014/main" xmlns="" id="{00000000-0008-0000-0600-0000AF010000}"/>
            </a:ext>
          </a:extLst>
        </xdr:cNvPr>
        <xdr:cNvSpPr txBox="1"/>
      </xdr:nvSpPr>
      <xdr:spPr>
        <a:xfrm>
          <a:off x="10528300" y="1321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101647</xdr:rowOff>
    </xdr:from>
    <xdr:to>
      <xdr:col>50</xdr:col>
      <xdr:colOff>165100</xdr:colOff>
      <xdr:row>79</xdr:row>
      <xdr:rowOff>31797</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9588500" y="1347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22924</xdr:rowOff>
    </xdr:from>
    <xdr:ext cx="534377"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9372111" y="1356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152592</xdr:rowOff>
    </xdr:from>
    <xdr:to>
      <xdr:col>46</xdr:col>
      <xdr:colOff>38100</xdr:colOff>
      <xdr:row>78</xdr:row>
      <xdr:rowOff>82742</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8699500" y="133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99269</xdr:rowOff>
    </xdr:from>
    <xdr:ext cx="599010"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8450795" y="13129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27313</xdr:rowOff>
    </xdr:from>
    <xdr:to>
      <xdr:col>41</xdr:col>
      <xdr:colOff>101600</xdr:colOff>
      <xdr:row>78</xdr:row>
      <xdr:rowOff>128913</xdr:rowOff>
    </xdr:to>
    <xdr:sp macro="" textlink="">
      <xdr:nvSpPr>
        <xdr:cNvPr id="436" name="楕円 435">
          <a:extLst>
            <a:ext uri="{FF2B5EF4-FFF2-40B4-BE49-F238E27FC236}">
              <a16:creationId xmlns:a16="http://schemas.microsoft.com/office/drawing/2014/main" xmlns="" id="{00000000-0008-0000-0600-0000B4010000}"/>
            </a:ext>
          </a:extLst>
        </xdr:cNvPr>
        <xdr:cNvSpPr/>
      </xdr:nvSpPr>
      <xdr:spPr>
        <a:xfrm>
          <a:off x="7810500" y="134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145440</xdr:rowOff>
    </xdr:from>
    <xdr:ext cx="599010"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7561795" y="13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96825</xdr:rowOff>
    </xdr:from>
    <xdr:to>
      <xdr:col>36</xdr:col>
      <xdr:colOff>165100</xdr:colOff>
      <xdr:row>79</xdr:row>
      <xdr:rowOff>26975</xdr:rowOff>
    </xdr:to>
    <xdr:sp macro="" textlink="">
      <xdr:nvSpPr>
        <xdr:cNvPr id="438" name="楕円 437">
          <a:extLst>
            <a:ext uri="{FF2B5EF4-FFF2-40B4-BE49-F238E27FC236}">
              <a16:creationId xmlns:a16="http://schemas.microsoft.com/office/drawing/2014/main" xmlns="" id="{00000000-0008-0000-0600-0000B6010000}"/>
            </a:ext>
          </a:extLst>
        </xdr:cNvPr>
        <xdr:cNvSpPr/>
      </xdr:nvSpPr>
      <xdr:spPr>
        <a:xfrm>
          <a:off x="6921500" y="134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43502</xdr:rowOff>
    </xdr:from>
    <xdr:ext cx="534377"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705111" y="132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xmlns=""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xmlns=""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xmlns=""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xmlns=""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105699</xdr:rowOff>
    </xdr:from>
    <xdr:to>
      <xdr:col>54</xdr:col>
      <xdr:colOff>189865</xdr:colOff>
      <xdr:row>99</xdr:row>
      <xdr:rowOff>38652</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10475595" y="15536199"/>
          <a:ext cx="1270" cy="147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42479</xdr:rowOff>
    </xdr:from>
    <xdr:ext cx="469744" cy="259045"/>
    <xdr:sp macro="" textlink="">
      <xdr:nvSpPr>
        <xdr:cNvPr id="464" name="普通建設事業費 （ うち更新整備　）最小値テキスト">
          <a:extLst>
            <a:ext uri="{FF2B5EF4-FFF2-40B4-BE49-F238E27FC236}">
              <a16:creationId xmlns:a16="http://schemas.microsoft.com/office/drawing/2014/main" xmlns="" id="{00000000-0008-0000-0600-0000D0010000}"/>
            </a:ext>
          </a:extLst>
        </xdr:cNvPr>
        <xdr:cNvSpPr txBox="1"/>
      </xdr:nvSpPr>
      <xdr:spPr>
        <a:xfrm>
          <a:off x="10528300" y="1701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38652</xdr:rowOff>
    </xdr:from>
    <xdr:to>
      <xdr:col>55</xdr:col>
      <xdr:colOff>88900</xdr:colOff>
      <xdr:row>99</xdr:row>
      <xdr:rowOff>38652</xdr:rowOff>
    </xdr:to>
    <xdr:cxnSp macro="">
      <xdr:nvCxnSpPr>
        <xdr:cNvPr id="465" name="直線コネクタ 464">
          <a:extLst>
            <a:ext uri="{FF2B5EF4-FFF2-40B4-BE49-F238E27FC236}">
              <a16:creationId xmlns:a16="http://schemas.microsoft.com/office/drawing/2014/main" xmlns="" id="{00000000-0008-0000-0600-0000D1010000}"/>
            </a:ext>
          </a:extLst>
        </xdr:cNvPr>
        <xdr:cNvCxnSpPr/>
      </xdr:nvCxnSpPr>
      <xdr:spPr>
        <a:xfrm>
          <a:off x="10388600" y="1701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52376</xdr:rowOff>
    </xdr:from>
    <xdr:ext cx="599010" cy="259045"/>
    <xdr:sp macro="" textlink="">
      <xdr:nvSpPr>
        <xdr:cNvPr id="466" name="普通建設事業費 （ うち更新整備　）最大値テキスト">
          <a:extLst>
            <a:ext uri="{FF2B5EF4-FFF2-40B4-BE49-F238E27FC236}">
              <a16:creationId xmlns:a16="http://schemas.microsoft.com/office/drawing/2014/main" xmlns="" id="{00000000-0008-0000-0600-0000D2010000}"/>
            </a:ext>
          </a:extLst>
        </xdr:cNvPr>
        <xdr:cNvSpPr txBox="1"/>
      </xdr:nvSpPr>
      <xdr:spPr>
        <a:xfrm>
          <a:off x="10528300" y="1531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105699</xdr:rowOff>
    </xdr:from>
    <xdr:to>
      <xdr:col>55</xdr:col>
      <xdr:colOff>88900</xdr:colOff>
      <xdr:row>90</xdr:row>
      <xdr:rowOff>105699</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10388600" y="1553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90167</xdr:rowOff>
    </xdr:from>
    <xdr:to>
      <xdr:col>55</xdr:col>
      <xdr:colOff>0</xdr:colOff>
      <xdr:row>97</xdr:row>
      <xdr:rowOff>8151</xdr:rowOff>
    </xdr:to>
    <xdr:cxnSp macro="">
      <xdr:nvCxnSpPr>
        <xdr:cNvPr id="468" name="直線コネクタ 467">
          <a:extLst>
            <a:ext uri="{FF2B5EF4-FFF2-40B4-BE49-F238E27FC236}">
              <a16:creationId xmlns:a16="http://schemas.microsoft.com/office/drawing/2014/main" xmlns="" id="{00000000-0008-0000-0600-0000D4010000}"/>
            </a:ext>
          </a:extLst>
        </xdr:cNvPr>
        <xdr:cNvCxnSpPr/>
      </xdr:nvCxnSpPr>
      <xdr:spPr>
        <a:xfrm>
          <a:off x="9639300" y="16549367"/>
          <a:ext cx="838200" cy="8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37940</xdr:rowOff>
    </xdr:from>
    <xdr:ext cx="599010" cy="259045"/>
    <xdr:sp macro="" textlink="">
      <xdr:nvSpPr>
        <xdr:cNvPr id="469" name="普通建設事業費 （ うち更新整備　）平均値テキスト">
          <a:extLst>
            <a:ext uri="{FF2B5EF4-FFF2-40B4-BE49-F238E27FC236}">
              <a16:creationId xmlns:a16="http://schemas.microsoft.com/office/drawing/2014/main" xmlns="" id="{00000000-0008-0000-0600-0000D5010000}"/>
            </a:ext>
          </a:extLst>
        </xdr:cNvPr>
        <xdr:cNvSpPr txBox="1"/>
      </xdr:nvSpPr>
      <xdr:spPr>
        <a:xfrm>
          <a:off x="10528300" y="16325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xdr:rowOff>
    </xdr:from>
    <xdr:to>
      <xdr:col>55</xdr:col>
      <xdr:colOff>50800</xdr:colOff>
      <xdr:row>96</xdr:row>
      <xdr:rowOff>116663</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10426700" y="164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90167</xdr:rowOff>
    </xdr:from>
    <xdr:to>
      <xdr:col>50</xdr:col>
      <xdr:colOff>114300</xdr:colOff>
      <xdr:row>97</xdr:row>
      <xdr:rowOff>48306</xdr:rowOff>
    </xdr:to>
    <xdr:cxnSp macro="">
      <xdr:nvCxnSpPr>
        <xdr:cNvPr id="471" name="直線コネクタ 470">
          <a:extLst>
            <a:ext uri="{FF2B5EF4-FFF2-40B4-BE49-F238E27FC236}">
              <a16:creationId xmlns:a16="http://schemas.microsoft.com/office/drawing/2014/main" xmlns="" id="{00000000-0008-0000-0600-0000D7010000}"/>
            </a:ext>
          </a:extLst>
        </xdr:cNvPr>
        <xdr:cNvCxnSpPr/>
      </xdr:nvCxnSpPr>
      <xdr:spPr>
        <a:xfrm flipV="1">
          <a:off x="8750300" y="16549367"/>
          <a:ext cx="889000" cy="12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128730</xdr:rowOff>
    </xdr:from>
    <xdr:to>
      <xdr:col>50</xdr:col>
      <xdr:colOff>165100</xdr:colOff>
      <xdr:row>95</xdr:row>
      <xdr:rowOff>58880</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9588500" y="1624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75407</xdr:rowOff>
    </xdr:from>
    <xdr:ext cx="59901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9339795" y="160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3832</xdr:rowOff>
    </xdr:from>
    <xdr:to>
      <xdr:col>45</xdr:col>
      <xdr:colOff>177800</xdr:colOff>
      <xdr:row>97</xdr:row>
      <xdr:rowOff>48306</xdr:rowOff>
    </xdr:to>
    <xdr:cxnSp macro="">
      <xdr:nvCxnSpPr>
        <xdr:cNvPr id="474" name="直線コネクタ 473">
          <a:extLst>
            <a:ext uri="{FF2B5EF4-FFF2-40B4-BE49-F238E27FC236}">
              <a16:creationId xmlns:a16="http://schemas.microsoft.com/office/drawing/2014/main" xmlns="" id="{00000000-0008-0000-0600-0000DA010000}"/>
            </a:ext>
          </a:extLst>
        </xdr:cNvPr>
        <xdr:cNvCxnSpPr/>
      </xdr:nvCxnSpPr>
      <xdr:spPr>
        <a:xfrm>
          <a:off x="7861300" y="16291582"/>
          <a:ext cx="889000" cy="38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73104</xdr:rowOff>
    </xdr:from>
    <xdr:to>
      <xdr:col>46</xdr:col>
      <xdr:colOff>38100</xdr:colOff>
      <xdr:row>96</xdr:row>
      <xdr:rowOff>3254</xdr:rowOff>
    </xdr:to>
    <xdr:sp macro="" textlink="">
      <xdr:nvSpPr>
        <xdr:cNvPr id="475" name="フローチャート: 判断 474">
          <a:extLst>
            <a:ext uri="{FF2B5EF4-FFF2-40B4-BE49-F238E27FC236}">
              <a16:creationId xmlns:a16="http://schemas.microsoft.com/office/drawing/2014/main" xmlns="" id="{00000000-0008-0000-0600-0000DB010000}"/>
            </a:ext>
          </a:extLst>
        </xdr:cNvPr>
        <xdr:cNvSpPr/>
      </xdr:nvSpPr>
      <xdr:spPr>
        <a:xfrm>
          <a:off x="8699500" y="1636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19781</xdr:rowOff>
    </xdr:from>
    <xdr:ext cx="59901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8450795" y="1613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144428</xdr:rowOff>
    </xdr:from>
    <xdr:to>
      <xdr:col>41</xdr:col>
      <xdr:colOff>50800</xdr:colOff>
      <xdr:row>95</xdr:row>
      <xdr:rowOff>3832</xdr:rowOff>
    </xdr:to>
    <xdr:cxnSp macro="">
      <xdr:nvCxnSpPr>
        <xdr:cNvPr id="477" name="直線コネクタ 476">
          <a:extLst>
            <a:ext uri="{FF2B5EF4-FFF2-40B4-BE49-F238E27FC236}">
              <a16:creationId xmlns:a16="http://schemas.microsoft.com/office/drawing/2014/main" xmlns="" id="{00000000-0008-0000-0600-0000DD010000}"/>
            </a:ext>
          </a:extLst>
        </xdr:cNvPr>
        <xdr:cNvCxnSpPr/>
      </xdr:nvCxnSpPr>
      <xdr:spPr>
        <a:xfrm>
          <a:off x="6972300" y="16089278"/>
          <a:ext cx="889000" cy="20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39294</xdr:rowOff>
    </xdr:from>
    <xdr:to>
      <xdr:col>41</xdr:col>
      <xdr:colOff>101600</xdr:colOff>
      <xdr:row>95</xdr:row>
      <xdr:rowOff>140894</xdr:rowOff>
    </xdr:to>
    <xdr:sp macro="" textlink="">
      <xdr:nvSpPr>
        <xdr:cNvPr id="478" name="フローチャート: 判断 477">
          <a:extLst>
            <a:ext uri="{FF2B5EF4-FFF2-40B4-BE49-F238E27FC236}">
              <a16:creationId xmlns:a16="http://schemas.microsoft.com/office/drawing/2014/main" xmlns="" id="{00000000-0008-0000-0600-0000DE010000}"/>
            </a:ext>
          </a:extLst>
        </xdr:cNvPr>
        <xdr:cNvSpPr/>
      </xdr:nvSpPr>
      <xdr:spPr>
        <a:xfrm>
          <a:off x="7810500" y="163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132021</xdr:rowOff>
    </xdr:from>
    <xdr:ext cx="59901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7561795" y="1641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85575</xdr:rowOff>
    </xdr:from>
    <xdr:to>
      <xdr:col>36</xdr:col>
      <xdr:colOff>165100</xdr:colOff>
      <xdr:row>96</xdr:row>
      <xdr:rowOff>15725</xdr:rowOff>
    </xdr:to>
    <xdr:sp macro="" textlink="">
      <xdr:nvSpPr>
        <xdr:cNvPr id="480" name="フローチャート: 判断 479">
          <a:extLst>
            <a:ext uri="{FF2B5EF4-FFF2-40B4-BE49-F238E27FC236}">
              <a16:creationId xmlns:a16="http://schemas.microsoft.com/office/drawing/2014/main" xmlns="" id="{00000000-0008-0000-0600-0000E0010000}"/>
            </a:ext>
          </a:extLst>
        </xdr:cNvPr>
        <xdr:cNvSpPr/>
      </xdr:nvSpPr>
      <xdr:spPr>
        <a:xfrm>
          <a:off x="6921500" y="1637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6852</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6672795" y="1646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128801</xdr:rowOff>
    </xdr:from>
    <xdr:to>
      <xdr:col>55</xdr:col>
      <xdr:colOff>50800</xdr:colOff>
      <xdr:row>97</xdr:row>
      <xdr:rowOff>58951</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10426700" y="1658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107228</xdr:rowOff>
    </xdr:from>
    <xdr:ext cx="534377" cy="259045"/>
    <xdr:sp macro="" textlink="">
      <xdr:nvSpPr>
        <xdr:cNvPr id="488" name="普通建設事業費 （ うち更新整備　）該当値テキスト">
          <a:extLst>
            <a:ext uri="{FF2B5EF4-FFF2-40B4-BE49-F238E27FC236}">
              <a16:creationId xmlns:a16="http://schemas.microsoft.com/office/drawing/2014/main" xmlns="" id="{00000000-0008-0000-0600-0000E8010000}"/>
            </a:ext>
          </a:extLst>
        </xdr:cNvPr>
        <xdr:cNvSpPr txBox="1"/>
      </xdr:nvSpPr>
      <xdr:spPr>
        <a:xfrm>
          <a:off x="10528300" y="1656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39367</xdr:rowOff>
    </xdr:from>
    <xdr:to>
      <xdr:col>50</xdr:col>
      <xdr:colOff>165100</xdr:colOff>
      <xdr:row>96</xdr:row>
      <xdr:rowOff>140967</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9588500" y="1649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132094</xdr:rowOff>
    </xdr:from>
    <xdr:ext cx="599010"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9339795" y="1659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168956</xdr:rowOff>
    </xdr:from>
    <xdr:to>
      <xdr:col>46</xdr:col>
      <xdr:colOff>38100</xdr:colOff>
      <xdr:row>97</xdr:row>
      <xdr:rowOff>99106</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8699500" y="1662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90233</xdr:rowOff>
    </xdr:from>
    <xdr:ext cx="534377"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8483111" y="1672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124482</xdr:rowOff>
    </xdr:from>
    <xdr:to>
      <xdr:col>41</xdr:col>
      <xdr:colOff>101600</xdr:colOff>
      <xdr:row>95</xdr:row>
      <xdr:rowOff>54632</xdr:rowOff>
    </xdr:to>
    <xdr:sp macro="" textlink="">
      <xdr:nvSpPr>
        <xdr:cNvPr id="493" name="楕円 492">
          <a:extLst>
            <a:ext uri="{FF2B5EF4-FFF2-40B4-BE49-F238E27FC236}">
              <a16:creationId xmlns:a16="http://schemas.microsoft.com/office/drawing/2014/main" xmlns="" id="{00000000-0008-0000-0600-0000ED010000}"/>
            </a:ext>
          </a:extLst>
        </xdr:cNvPr>
        <xdr:cNvSpPr/>
      </xdr:nvSpPr>
      <xdr:spPr>
        <a:xfrm>
          <a:off x="7810500" y="162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71159</xdr:rowOff>
    </xdr:from>
    <xdr:ext cx="599010"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7561795" y="1601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93628</xdr:rowOff>
    </xdr:from>
    <xdr:to>
      <xdr:col>36</xdr:col>
      <xdr:colOff>165100</xdr:colOff>
      <xdr:row>94</xdr:row>
      <xdr:rowOff>23778</xdr:rowOff>
    </xdr:to>
    <xdr:sp macro="" textlink="">
      <xdr:nvSpPr>
        <xdr:cNvPr id="495" name="楕円 494">
          <a:extLst>
            <a:ext uri="{FF2B5EF4-FFF2-40B4-BE49-F238E27FC236}">
              <a16:creationId xmlns:a16="http://schemas.microsoft.com/office/drawing/2014/main" xmlns="" id="{00000000-0008-0000-0600-0000EF010000}"/>
            </a:ext>
          </a:extLst>
        </xdr:cNvPr>
        <xdr:cNvSpPr/>
      </xdr:nvSpPr>
      <xdr:spPr>
        <a:xfrm>
          <a:off x="6921500" y="1603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40305</xdr:rowOff>
    </xdr:from>
    <xdr:ext cx="599010"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6672795" y="158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xmlns=""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xmlns=""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xmlns=""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xmlns=""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xmlns=""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xmlns=""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3" name="災害復旧事業費最大値テキスト">
          <a:extLst>
            <a:ext uri="{FF2B5EF4-FFF2-40B4-BE49-F238E27FC236}">
              <a16:creationId xmlns:a16="http://schemas.microsoft.com/office/drawing/2014/main" xmlns="" id="{00000000-0008-0000-0600-00000B020000}"/>
            </a:ext>
          </a:extLst>
        </xdr:cNvPr>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39840</xdr:rowOff>
    </xdr:from>
    <xdr:to>
      <xdr:col>85</xdr:col>
      <xdr:colOff>127000</xdr:colOff>
      <xdr:row>39</xdr:row>
      <xdr:rowOff>42983</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a:off x="15481300" y="6726390"/>
          <a:ext cx="8382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62956</xdr:rowOff>
    </xdr:from>
    <xdr:ext cx="534377" cy="259045"/>
    <xdr:sp macro="" textlink="">
      <xdr:nvSpPr>
        <xdr:cNvPr id="526" name="災害復旧事業費平均値テキスト">
          <a:extLst>
            <a:ext uri="{FF2B5EF4-FFF2-40B4-BE49-F238E27FC236}">
              <a16:creationId xmlns:a16="http://schemas.microsoft.com/office/drawing/2014/main" xmlns="" id="{00000000-0008-0000-0600-00000E020000}"/>
            </a:ext>
          </a:extLst>
        </xdr:cNvPr>
        <xdr:cNvSpPr txBox="1"/>
      </xdr:nvSpPr>
      <xdr:spPr>
        <a:xfrm>
          <a:off x="16370300" y="640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137639</xdr:rowOff>
    </xdr:from>
    <xdr:to>
      <xdr:col>81</xdr:col>
      <xdr:colOff>50800</xdr:colOff>
      <xdr:row>39</xdr:row>
      <xdr:rowOff>39840</xdr:rowOff>
    </xdr:to>
    <xdr:cxnSp macro="">
      <xdr:nvCxnSpPr>
        <xdr:cNvPr id="528" name="直線コネクタ 527">
          <a:extLst>
            <a:ext uri="{FF2B5EF4-FFF2-40B4-BE49-F238E27FC236}">
              <a16:creationId xmlns:a16="http://schemas.microsoft.com/office/drawing/2014/main" xmlns="" id="{00000000-0008-0000-0600-000010020000}"/>
            </a:ext>
          </a:extLst>
        </xdr:cNvPr>
        <xdr:cNvCxnSpPr/>
      </xdr:nvCxnSpPr>
      <xdr:spPr>
        <a:xfrm>
          <a:off x="14592300" y="6652739"/>
          <a:ext cx="889000" cy="7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159429</xdr:rowOff>
    </xdr:from>
    <xdr:ext cx="534377"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5214111" y="63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54345</xdr:rowOff>
    </xdr:from>
    <xdr:to>
      <xdr:col>76</xdr:col>
      <xdr:colOff>114300</xdr:colOff>
      <xdr:row>38</xdr:row>
      <xdr:rowOff>137639</xdr:rowOff>
    </xdr:to>
    <xdr:cxnSp macro="">
      <xdr:nvCxnSpPr>
        <xdr:cNvPr id="531" name="直線コネクタ 530">
          <a:extLst>
            <a:ext uri="{FF2B5EF4-FFF2-40B4-BE49-F238E27FC236}">
              <a16:creationId xmlns:a16="http://schemas.microsoft.com/office/drawing/2014/main" xmlns="" id="{00000000-0008-0000-0600-000013020000}"/>
            </a:ext>
          </a:extLst>
        </xdr:cNvPr>
        <xdr:cNvCxnSpPr/>
      </xdr:nvCxnSpPr>
      <xdr:spPr>
        <a:xfrm>
          <a:off x="13703300" y="6569445"/>
          <a:ext cx="889000" cy="8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44361</xdr:rowOff>
    </xdr:from>
    <xdr:to>
      <xdr:col>76</xdr:col>
      <xdr:colOff>165100</xdr:colOff>
      <xdr:row>38</xdr:row>
      <xdr:rowOff>145961</xdr:rowOff>
    </xdr:to>
    <xdr:sp macro="" textlink="">
      <xdr:nvSpPr>
        <xdr:cNvPr id="532" name="フローチャート: 判断 531">
          <a:extLst>
            <a:ext uri="{FF2B5EF4-FFF2-40B4-BE49-F238E27FC236}">
              <a16:creationId xmlns:a16="http://schemas.microsoft.com/office/drawing/2014/main" xmlns="" id="{00000000-0008-0000-0600-000014020000}"/>
            </a:ext>
          </a:extLst>
        </xdr:cNvPr>
        <xdr:cNvSpPr/>
      </xdr:nvSpPr>
      <xdr:spPr>
        <a:xfrm>
          <a:off x="14541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162488</xdr:rowOff>
    </xdr:from>
    <xdr:ext cx="534377"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4325111" y="63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21057</xdr:rowOff>
    </xdr:from>
    <xdr:to>
      <xdr:col>71</xdr:col>
      <xdr:colOff>177800</xdr:colOff>
      <xdr:row>38</xdr:row>
      <xdr:rowOff>54345</xdr:rowOff>
    </xdr:to>
    <xdr:cxnSp macro="">
      <xdr:nvCxnSpPr>
        <xdr:cNvPr id="534" name="直線コネクタ 533">
          <a:extLst>
            <a:ext uri="{FF2B5EF4-FFF2-40B4-BE49-F238E27FC236}">
              <a16:creationId xmlns:a16="http://schemas.microsoft.com/office/drawing/2014/main" xmlns="" id="{00000000-0008-0000-0600-000016020000}"/>
            </a:ext>
          </a:extLst>
        </xdr:cNvPr>
        <xdr:cNvCxnSpPr/>
      </xdr:nvCxnSpPr>
      <xdr:spPr>
        <a:xfrm>
          <a:off x="12814300" y="6536157"/>
          <a:ext cx="889000" cy="3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111562</xdr:rowOff>
    </xdr:from>
    <xdr:to>
      <xdr:col>72</xdr:col>
      <xdr:colOff>38100</xdr:colOff>
      <xdr:row>39</xdr:row>
      <xdr:rowOff>41712</xdr:rowOff>
    </xdr:to>
    <xdr:sp macro="" textlink="">
      <xdr:nvSpPr>
        <xdr:cNvPr id="535" name="フローチャート: 判断 534">
          <a:extLst>
            <a:ext uri="{FF2B5EF4-FFF2-40B4-BE49-F238E27FC236}">
              <a16:creationId xmlns:a16="http://schemas.microsoft.com/office/drawing/2014/main" xmlns="" id="{00000000-0008-0000-0600-000017020000}"/>
            </a:ext>
          </a:extLst>
        </xdr:cNvPr>
        <xdr:cNvSpPr/>
      </xdr:nvSpPr>
      <xdr:spPr>
        <a:xfrm>
          <a:off x="13652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32839</xdr:rowOff>
    </xdr:from>
    <xdr:ext cx="534377"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3436111" y="671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118115</xdr:rowOff>
    </xdr:from>
    <xdr:to>
      <xdr:col>67</xdr:col>
      <xdr:colOff>101600</xdr:colOff>
      <xdr:row>39</xdr:row>
      <xdr:rowOff>48265</xdr:rowOff>
    </xdr:to>
    <xdr:sp macro="" textlink="">
      <xdr:nvSpPr>
        <xdr:cNvPr id="537" name="フローチャート: 判断 536">
          <a:extLst>
            <a:ext uri="{FF2B5EF4-FFF2-40B4-BE49-F238E27FC236}">
              <a16:creationId xmlns:a16="http://schemas.microsoft.com/office/drawing/2014/main" xmlns="" id="{00000000-0008-0000-0600-000019020000}"/>
            </a:ext>
          </a:extLst>
        </xdr:cNvPr>
        <xdr:cNvSpPr/>
      </xdr:nvSpPr>
      <xdr:spPr>
        <a:xfrm>
          <a:off x="12763500" y="66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39392</xdr:rowOff>
    </xdr:from>
    <xdr:ext cx="534377"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2547111" y="672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163633</xdr:rowOff>
    </xdr:from>
    <xdr:to>
      <xdr:col>85</xdr:col>
      <xdr:colOff>177800</xdr:colOff>
      <xdr:row>39</xdr:row>
      <xdr:rowOff>93783</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6268700" y="66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78560</xdr:rowOff>
    </xdr:from>
    <xdr:ext cx="378565" cy="259045"/>
    <xdr:sp macro="" textlink="">
      <xdr:nvSpPr>
        <xdr:cNvPr id="545" name="災害復旧事業費該当値テキスト">
          <a:extLst>
            <a:ext uri="{FF2B5EF4-FFF2-40B4-BE49-F238E27FC236}">
              <a16:creationId xmlns:a16="http://schemas.microsoft.com/office/drawing/2014/main" xmlns="" id="{00000000-0008-0000-0600-000021020000}"/>
            </a:ext>
          </a:extLst>
        </xdr:cNvPr>
        <xdr:cNvSpPr txBox="1"/>
      </xdr:nvSpPr>
      <xdr:spPr>
        <a:xfrm>
          <a:off x="16370300" y="659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160490</xdr:rowOff>
    </xdr:from>
    <xdr:to>
      <xdr:col>81</xdr:col>
      <xdr:colOff>101600</xdr:colOff>
      <xdr:row>39</xdr:row>
      <xdr:rowOff>90640</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5430500" y="66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81767</xdr:rowOff>
    </xdr:from>
    <xdr:ext cx="469744"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5246428" y="676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86839</xdr:rowOff>
    </xdr:from>
    <xdr:to>
      <xdr:col>76</xdr:col>
      <xdr:colOff>165100</xdr:colOff>
      <xdr:row>39</xdr:row>
      <xdr:rowOff>16989</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4541500" y="660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8116</xdr:rowOff>
    </xdr:from>
    <xdr:ext cx="534377"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4325111" y="669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3545</xdr:rowOff>
    </xdr:from>
    <xdr:to>
      <xdr:col>72</xdr:col>
      <xdr:colOff>38100</xdr:colOff>
      <xdr:row>38</xdr:row>
      <xdr:rowOff>105145</xdr:rowOff>
    </xdr:to>
    <xdr:sp macro="" textlink="">
      <xdr:nvSpPr>
        <xdr:cNvPr id="550" name="楕円 549">
          <a:extLst>
            <a:ext uri="{FF2B5EF4-FFF2-40B4-BE49-F238E27FC236}">
              <a16:creationId xmlns:a16="http://schemas.microsoft.com/office/drawing/2014/main" xmlns="" id="{00000000-0008-0000-0600-000026020000}"/>
            </a:ext>
          </a:extLst>
        </xdr:cNvPr>
        <xdr:cNvSpPr/>
      </xdr:nvSpPr>
      <xdr:spPr>
        <a:xfrm>
          <a:off x="13652500" y="651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121672</xdr:rowOff>
    </xdr:from>
    <xdr:ext cx="534377"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3436111" y="629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141706</xdr:rowOff>
    </xdr:from>
    <xdr:to>
      <xdr:col>67</xdr:col>
      <xdr:colOff>101600</xdr:colOff>
      <xdr:row>38</xdr:row>
      <xdr:rowOff>71856</xdr:rowOff>
    </xdr:to>
    <xdr:sp macro="" textlink="">
      <xdr:nvSpPr>
        <xdr:cNvPr id="552" name="楕円 551">
          <a:extLst>
            <a:ext uri="{FF2B5EF4-FFF2-40B4-BE49-F238E27FC236}">
              <a16:creationId xmlns:a16="http://schemas.microsoft.com/office/drawing/2014/main" xmlns="" id="{00000000-0008-0000-0600-000028020000}"/>
            </a:ext>
          </a:extLst>
        </xdr:cNvPr>
        <xdr:cNvSpPr/>
      </xdr:nvSpPr>
      <xdr:spPr>
        <a:xfrm>
          <a:off x="12763500" y="648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88383</xdr:rowOff>
    </xdr:from>
    <xdr:ext cx="534377"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547111" y="62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xmlns=""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xmlns=""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xmlns=""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xmlns=""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xmlns=""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xmlns=""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xmlns=""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xmlns=""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xmlns=""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xmlns=""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xmlns=""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xmlns=""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xmlns=""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xmlns=""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xmlns=""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xmlns=""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xmlns=""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5" name="公債費最小値テキスト">
          <a:extLst>
            <a:ext uri="{FF2B5EF4-FFF2-40B4-BE49-F238E27FC236}">
              <a16:creationId xmlns:a16="http://schemas.microsoft.com/office/drawing/2014/main" xmlns="" id="{00000000-0008-0000-0600-000071020000}"/>
            </a:ext>
          </a:extLst>
        </xdr:cNvPr>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7" name="公債費最大値テキスト">
          <a:extLst>
            <a:ext uri="{FF2B5EF4-FFF2-40B4-BE49-F238E27FC236}">
              <a16:creationId xmlns:a16="http://schemas.microsoft.com/office/drawing/2014/main" xmlns="" id="{00000000-0008-0000-0600-000073020000}"/>
            </a:ext>
          </a:extLst>
        </xdr:cNvPr>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64453</xdr:rowOff>
    </xdr:from>
    <xdr:to>
      <xdr:col>85</xdr:col>
      <xdr:colOff>127000</xdr:colOff>
      <xdr:row>76</xdr:row>
      <xdr:rowOff>116289</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flipV="1">
          <a:off x="15481300" y="13094653"/>
          <a:ext cx="838200" cy="5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118122</xdr:rowOff>
    </xdr:from>
    <xdr:ext cx="599010" cy="259045"/>
    <xdr:sp macro="" textlink="">
      <xdr:nvSpPr>
        <xdr:cNvPr id="630" name="公債費平均値テキスト">
          <a:extLst>
            <a:ext uri="{FF2B5EF4-FFF2-40B4-BE49-F238E27FC236}">
              <a16:creationId xmlns:a16="http://schemas.microsoft.com/office/drawing/2014/main" xmlns="" id="{00000000-0008-0000-0600-000076020000}"/>
            </a:ext>
          </a:extLst>
        </xdr:cNvPr>
        <xdr:cNvSpPr txBox="1"/>
      </xdr:nvSpPr>
      <xdr:spPr>
        <a:xfrm>
          <a:off x="16370300" y="13148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116289</xdr:rowOff>
    </xdr:from>
    <xdr:to>
      <xdr:col>81</xdr:col>
      <xdr:colOff>50800</xdr:colOff>
      <xdr:row>77</xdr:row>
      <xdr:rowOff>3718</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flipV="1">
          <a:off x="14592300" y="13146489"/>
          <a:ext cx="889000" cy="5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65067</xdr:rowOff>
    </xdr:from>
    <xdr:ext cx="59901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5181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3718</xdr:rowOff>
    </xdr:from>
    <xdr:to>
      <xdr:col>76</xdr:col>
      <xdr:colOff>114300</xdr:colOff>
      <xdr:row>77</xdr:row>
      <xdr:rowOff>28952</xdr:rowOff>
    </xdr:to>
    <xdr:cxnSp macro="">
      <xdr:nvCxnSpPr>
        <xdr:cNvPr id="635" name="直線コネクタ 634">
          <a:extLst>
            <a:ext uri="{FF2B5EF4-FFF2-40B4-BE49-F238E27FC236}">
              <a16:creationId xmlns:a16="http://schemas.microsoft.com/office/drawing/2014/main" xmlns="" id="{00000000-0008-0000-0600-00007B020000}"/>
            </a:ext>
          </a:extLst>
        </xdr:cNvPr>
        <xdr:cNvCxnSpPr/>
      </xdr:nvCxnSpPr>
      <xdr:spPr>
        <a:xfrm flipV="1">
          <a:off x="13703300" y="13205368"/>
          <a:ext cx="889000" cy="2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150414</xdr:rowOff>
    </xdr:from>
    <xdr:to>
      <xdr:col>76</xdr:col>
      <xdr:colOff>165100</xdr:colOff>
      <xdr:row>77</xdr:row>
      <xdr:rowOff>80564</xdr:rowOff>
    </xdr:to>
    <xdr:sp macro="" textlink="">
      <xdr:nvSpPr>
        <xdr:cNvPr id="636" name="フローチャート: 判断 635">
          <a:extLst>
            <a:ext uri="{FF2B5EF4-FFF2-40B4-BE49-F238E27FC236}">
              <a16:creationId xmlns:a16="http://schemas.microsoft.com/office/drawing/2014/main" xmlns="" id="{00000000-0008-0000-0600-00007C020000}"/>
            </a:ext>
          </a:extLst>
        </xdr:cNvPr>
        <xdr:cNvSpPr/>
      </xdr:nvSpPr>
      <xdr:spPr>
        <a:xfrm>
          <a:off x="14541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71691</xdr:rowOff>
    </xdr:from>
    <xdr:ext cx="59901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4292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28952</xdr:rowOff>
    </xdr:from>
    <xdr:to>
      <xdr:col>71</xdr:col>
      <xdr:colOff>177800</xdr:colOff>
      <xdr:row>77</xdr:row>
      <xdr:rowOff>36860</xdr:rowOff>
    </xdr:to>
    <xdr:cxnSp macro="">
      <xdr:nvCxnSpPr>
        <xdr:cNvPr id="638" name="直線コネクタ 637">
          <a:extLst>
            <a:ext uri="{FF2B5EF4-FFF2-40B4-BE49-F238E27FC236}">
              <a16:creationId xmlns:a16="http://schemas.microsoft.com/office/drawing/2014/main" xmlns="" id="{00000000-0008-0000-0600-00007E020000}"/>
            </a:ext>
          </a:extLst>
        </xdr:cNvPr>
        <xdr:cNvCxnSpPr/>
      </xdr:nvCxnSpPr>
      <xdr:spPr>
        <a:xfrm flipV="1">
          <a:off x="12814300" y="13230602"/>
          <a:ext cx="889000" cy="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169298</xdr:rowOff>
    </xdr:from>
    <xdr:to>
      <xdr:col>72</xdr:col>
      <xdr:colOff>38100</xdr:colOff>
      <xdr:row>77</xdr:row>
      <xdr:rowOff>99448</xdr:rowOff>
    </xdr:to>
    <xdr:sp macro="" textlink="">
      <xdr:nvSpPr>
        <xdr:cNvPr id="639" name="フローチャート: 判断 638">
          <a:extLst>
            <a:ext uri="{FF2B5EF4-FFF2-40B4-BE49-F238E27FC236}">
              <a16:creationId xmlns:a16="http://schemas.microsoft.com/office/drawing/2014/main" xmlns="" id="{00000000-0008-0000-0600-00007F020000}"/>
            </a:ext>
          </a:extLst>
        </xdr:cNvPr>
        <xdr:cNvSpPr/>
      </xdr:nvSpPr>
      <xdr:spPr>
        <a:xfrm>
          <a:off x="13652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90575</xdr:rowOff>
    </xdr:from>
    <xdr:ext cx="59901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3403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16720</xdr:rowOff>
    </xdr:from>
    <xdr:to>
      <xdr:col>67</xdr:col>
      <xdr:colOff>101600</xdr:colOff>
      <xdr:row>77</xdr:row>
      <xdr:rowOff>118320</xdr:rowOff>
    </xdr:to>
    <xdr:sp macro="" textlink="">
      <xdr:nvSpPr>
        <xdr:cNvPr id="641" name="フローチャート: 判断 640">
          <a:extLst>
            <a:ext uri="{FF2B5EF4-FFF2-40B4-BE49-F238E27FC236}">
              <a16:creationId xmlns:a16="http://schemas.microsoft.com/office/drawing/2014/main" xmlns="" id="{00000000-0008-0000-0600-000081020000}"/>
            </a:ext>
          </a:extLst>
        </xdr:cNvPr>
        <xdr:cNvSpPr/>
      </xdr:nvSpPr>
      <xdr:spPr>
        <a:xfrm>
          <a:off x="12763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109447</xdr:rowOff>
    </xdr:from>
    <xdr:ext cx="59901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2514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13653</xdr:rowOff>
    </xdr:from>
    <xdr:to>
      <xdr:col>85</xdr:col>
      <xdr:colOff>177800</xdr:colOff>
      <xdr:row>76</xdr:row>
      <xdr:rowOff>115253</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6268700" y="1304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36531</xdr:rowOff>
    </xdr:from>
    <xdr:ext cx="599010" cy="259045"/>
    <xdr:sp macro="" textlink="">
      <xdr:nvSpPr>
        <xdr:cNvPr id="649" name="公債費該当値テキスト">
          <a:extLst>
            <a:ext uri="{FF2B5EF4-FFF2-40B4-BE49-F238E27FC236}">
              <a16:creationId xmlns:a16="http://schemas.microsoft.com/office/drawing/2014/main" xmlns="" id="{00000000-0008-0000-0600-000089020000}"/>
            </a:ext>
          </a:extLst>
        </xdr:cNvPr>
        <xdr:cNvSpPr txBox="1"/>
      </xdr:nvSpPr>
      <xdr:spPr>
        <a:xfrm>
          <a:off x="16370300" y="1289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65489</xdr:rowOff>
    </xdr:from>
    <xdr:to>
      <xdr:col>81</xdr:col>
      <xdr:colOff>101600</xdr:colOff>
      <xdr:row>76</xdr:row>
      <xdr:rowOff>167089</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5430500" y="1309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12166</xdr:rowOff>
    </xdr:from>
    <xdr:ext cx="599010"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5181795" y="1287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124368</xdr:rowOff>
    </xdr:from>
    <xdr:to>
      <xdr:col>76</xdr:col>
      <xdr:colOff>165100</xdr:colOff>
      <xdr:row>77</xdr:row>
      <xdr:rowOff>54518</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4541500" y="131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71045</xdr:rowOff>
    </xdr:from>
    <xdr:ext cx="599010"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4292795" y="1292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149602</xdr:rowOff>
    </xdr:from>
    <xdr:to>
      <xdr:col>72</xdr:col>
      <xdr:colOff>38100</xdr:colOff>
      <xdr:row>77</xdr:row>
      <xdr:rowOff>79752</xdr:rowOff>
    </xdr:to>
    <xdr:sp macro="" textlink="">
      <xdr:nvSpPr>
        <xdr:cNvPr id="654" name="楕円 653">
          <a:extLst>
            <a:ext uri="{FF2B5EF4-FFF2-40B4-BE49-F238E27FC236}">
              <a16:creationId xmlns:a16="http://schemas.microsoft.com/office/drawing/2014/main" xmlns="" id="{00000000-0008-0000-0600-00008E020000}"/>
            </a:ext>
          </a:extLst>
        </xdr:cNvPr>
        <xdr:cNvSpPr/>
      </xdr:nvSpPr>
      <xdr:spPr>
        <a:xfrm>
          <a:off x="13652500" y="1317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96279</xdr:rowOff>
    </xdr:from>
    <xdr:ext cx="599010"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3403795" y="1295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157510</xdr:rowOff>
    </xdr:from>
    <xdr:to>
      <xdr:col>67</xdr:col>
      <xdr:colOff>101600</xdr:colOff>
      <xdr:row>77</xdr:row>
      <xdr:rowOff>87660</xdr:rowOff>
    </xdr:to>
    <xdr:sp macro="" textlink="">
      <xdr:nvSpPr>
        <xdr:cNvPr id="656" name="楕円 655">
          <a:extLst>
            <a:ext uri="{FF2B5EF4-FFF2-40B4-BE49-F238E27FC236}">
              <a16:creationId xmlns:a16="http://schemas.microsoft.com/office/drawing/2014/main" xmlns="" id="{00000000-0008-0000-0600-000090020000}"/>
            </a:ext>
          </a:extLst>
        </xdr:cNvPr>
        <xdr:cNvSpPr/>
      </xdr:nvSpPr>
      <xdr:spPr>
        <a:xfrm>
          <a:off x="12763500" y="131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104187</xdr:rowOff>
    </xdr:from>
    <xdr:ext cx="599010"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514795" y="1296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xmlns=""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flipV="1">
          <a:off x="16317595" y="15526837"/>
          <a:ext cx="1269" cy="14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80" name="積立金最小値テキスト">
          <a:extLst>
            <a:ext uri="{FF2B5EF4-FFF2-40B4-BE49-F238E27FC236}">
              <a16:creationId xmlns:a16="http://schemas.microsoft.com/office/drawing/2014/main" xmlns="" id="{00000000-0008-0000-0600-0000A8020000}"/>
            </a:ext>
          </a:extLst>
        </xdr:cNvPr>
        <xdr:cNvSpPr txBox="1"/>
      </xdr:nvSpPr>
      <xdr:spPr>
        <a:xfrm>
          <a:off x="16370300" y="1694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6230600" y="1694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82" name="積立金最大値テキスト">
          <a:extLst>
            <a:ext uri="{FF2B5EF4-FFF2-40B4-BE49-F238E27FC236}">
              <a16:creationId xmlns:a16="http://schemas.microsoft.com/office/drawing/2014/main" xmlns="" id="{00000000-0008-0000-0600-0000AA020000}"/>
            </a:ext>
          </a:extLst>
        </xdr:cNvPr>
        <xdr:cNvSpPr txBox="1"/>
      </xdr:nvSpPr>
      <xdr:spPr>
        <a:xfrm>
          <a:off x="16370300" y="1530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6230600" y="1552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167977</xdr:rowOff>
    </xdr:from>
    <xdr:to>
      <xdr:col>85</xdr:col>
      <xdr:colOff>127000</xdr:colOff>
      <xdr:row>98</xdr:row>
      <xdr:rowOff>19658</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5481300" y="16455727"/>
          <a:ext cx="838200" cy="366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43263</xdr:rowOff>
    </xdr:from>
    <xdr:ext cx="599010" cy="259045"/>
    <xdr:sp macro="" textlink="">
      <xdr:nvSpPr>
        <xdr:cNvPr id="685" name="積立金平均値テキスト">
          <a:extLst>
            <a:ext uri="{FF2B5EF4-FFF2-40B4-BE49-F238E27FC236}">
              <a16:creationId xmlns:a16="http://schemas.microsoft.com/office/drawing/2014/main" xmlns="" id="{00000000-0008-0000-0600-0000AD020000}"/>
            </a:ext>
          </a:extLst>
        </xdr:cNvPr>
        <xdr:cNvSpPr txBox="1"/>
      </xdr:nvSpPr>
      <xdr:spPr>
        <a:xfrm>
          <a:off x="16370300" y="163310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86" name="フローチャート: 判断 685">
          <a:extLst>
            <a:ext uri="{FF2B5EF4-FFF2-40B4-BE49-F238E27FC236}">
              <a16:creationId xmlns:a16="http://schemas.microsoft.com/office/drawing/2014/main" xmlns="" id="{00000000-0008-0000-0600-0000AE020000}"/>
            </a:ext>
          </a:extLst>
        </xdr:cNvPr>
        <xdr:cNvSpPr/>
      </xdr:nvSpPr>
      <xdr:spPr>
        <a:xfrm>
          <a:off x="162687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167977</xdr:rowOff>
    </xdr:from>
    <xdr:to>
      <xdr:col>81</xdr:col>
      <xdr:colOff>50800</xdr:colOff>
      <xdr:row>97</xdr:row>
      <xdr:rowOff>100340</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flipV="1">
          <a:off x="14592300" y="16455727"/>
          <a:ext cx="889000" cy="27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5430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44865</xdr:rowOff>
    </xdr:from>
    <xdr:ext cx="59901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5181795" y="1650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84212</xdr:rowOff>
    </xdr:from>
    <xdr:to>
      <xdr:col>76</xdr:col>
      <xdr:colOff>114300</xdr:colOff>
      <xdr:row>97</xdr:row>
      <xdr:rowOff>100340</xdr:rowOff>
    </xdr:to>
    <xdr:cxnSp macro="">
      <xdr:nvCxnSpPr>
        <xdr:cNvPr id="690" name="直線コネクタ 689">
          <a:extLst>
            <a:ext uri="{FF2B5EF4-FFF2-40B4-BE49-F238E27FC236}">
              <a16:creationId xmlns:a16="http://schemas.microsoft.com/office/drawing/2014/main" xmlns="" id="{00000000-0008-0000-0600-0000B2020000}"/>
            </a:ext>
          </a:extLst>
        </xdr:cNvPr>
        <xdr:cNvCxnSpPr/>
      </xdr:nvCxnSpPr>
      <xdr:spPr>
        <a:xfrm>
          <a:off x="13703300" y="16714862"/>
          <a:ext cx="889000" cy="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166441</xdr:rowOff>
    </xdr:from>
    <xdr:to>
      <xdr:col>76</xdr:col>
      <xdr:colOff>165100</xdr:colOff>
      <xdr:row>97</xdr:row>
      <xdr:rowOff>96591</xdr:rowOff>
    </xdr:to>
    <xdr:sp macro="" textlink="">
      <xdr:nvSpPr>
        <xdr:cNvPr id="691" name="フローチャート: 判断 690">
          <a:extLst>
            <a:ext uri="{FF2B5EF4-FFF2-40B4-BE49-F238E27FC236}">
              <a16:creationId xmlns:a16="http://schemas.microsoft.com/office/drawing/2014/main" xmlns="" id="{00000000-0008-0000-0600-0000B3020000}"/>
            </a:ext>
          </a:extLst>
        </xdr:cNvPr>
        <xdr:cNvSpPr/>
      </xdr:nvSpPr>
      <xdr:spPr>
        <a:xfrm>
          <a:off x="14541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113118</xdr:rowOff>
    </xdr:from>
    <xdr:ext cx="59901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4292795" y="164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84212</xdr:rowOff>
    </xdr:from>
    <xdr:to>
      <xdr:col>71</xdr:col>
      <xdr:colOff>177800</xdr:colOff>
      <xdr:row>98</xdr:row>
      <xdr:rowOff>109727</xdr:rowOff>
    </xdr:to>
    <xdr:cxnSp macro="">
      <xdr:nvCxnSpPr>
        <xdr:cNvPr id="693" name="直線コネクタ 692">
          <a:extLst>
            <a:ext uri="{FF2B5EF4-FFF2-40B4-BE49-F238E27FC236}">
              <a16:creationId xmlns:a16="http://schemas.microsoft.com/office/drawing/2014/main" xmlns="" id="{00000000-0008-0000-0600-0000B5020000}"/>
            </a:ext>
          </a:extLst>
        </xdr:cNvPr>
        <xdr:cNvCxnSpPr/>
      </xdr:nvCxnSpPr>
      <xdr:spPr>
        <a:xfrm flipV="1">
          <a:off x="12814300" y="16714862"/>
          <a:ext cx="889000" cy="19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132335</xdr:rowOff>
    </xdr:from>
    <xdr:to>
      <xdr:col>72</xdr:col>
      <xdr:colOff>38100</xdr:colOff>
      <xdr:row>98</xdr:row>
      <xdr:rowOff>62485</xdr:rowOff>
    </xdr:to>
    <xdr:sp macro="" textlink="">
      <xdr:nvSpPr>
        <xdr:cNvPr id="694" name="フローチャート: 判断 693">
          <a:extLst>
            <a:ext uri="{FF2B5EF4-FFF2-40B4-BE49-F238E27FC236}">
              <a16:creationId xmlns:a16="http://schemas.microsoft.com/office/drawing/2014/main" xmlns="" id="{00000000-0008-0000-0600-0000B6020000}"/>
            </a:ext>
          </a:extLst>
        </xdr:cNvPr>
        <xdr:cNvSpPr/>
      </xdr:nvSpPr>
      <xdr:spPr>
        <a:xfrm>
          <a:off x="13652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53612</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3436111" y="1685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47107</xdr:rowOff>
    </xdr:from>
    <xdr:to>
      <xdr:col>67</xdr:col>
      <xdr:colOff>101600</xdr:colOff>
      <xdr:row>97</xdr:row>
      <xdr:rowOff>148707</xdr:rowOff>
    </xdr:to>
    <xdr:sp macro="" textlink="">
      <xdr:nvSpPr>
        <xdr:cNvPr id="696" name="フローチャート: 判断 695">
          <a:extLst>
            <a:ext uri="{FF2B5EF4-FFF2-40B4-BE49-F238E27FC236}">
              <a16:creationId xmlns:a16="http://schemas.microsoft.com/office/drawing/2014/main" xmlns="" id="{00000000-0008-0000-0600-0000B8020000}"/>
            </a:ext>
          </a:extLst>
        </xdr:cNvPr>
        <xdr:cNvSpPr/>
      </xdr:nvSpPr>
      <xdr:spPr>
        <a:xfrm>
          <a:off x="12763500" y="166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165234</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2547111" y="164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140308</xdr:rowOff>
    </xdr:from>
    <xdr:to>
      <xdr:col>85</xdr:col>
      <xdr:colOff>177800</xdr:colOff>
      <xdr:row>98</xdr:row>
      <xdr:rowOff>70458</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6268700" y="1677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55235</xdr:rowOff>
    </xdr:from>
    <xdr:ext cx="534377" cy="259045"/>
    <xdr:sp macro="" textlink="">
      <xdr:nvSpPr>
        <xdr:cNvPr id="704" name="積立金該当値テキスト">
          <a:extLst>
            <a:ext uri="{FF2B5EF4-FFF2-40B4-BE49-F238E27FC236}">
              <a16:creationId xmlns:a16="http://schemas.microsoft.com/office/drawing/2014/main" xmlns="" id="{00000000-0008-0000-0600-0000C0020000}"/>
            </a:ext>
          </a:extLst>
        </xdr:cNvPr>
        <xdr:cNvSpPr txBox="1"/>
      </xdr:nvSpPr>
      <xdr:spPr>
        <a:xfrm>
          <a:off x="16370300" y="1668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117177</xdr:rowOff>
    </xdr:from>
    <xdr:to>
      <xdr:col>81</xdr:col>
      <xdr:colOff>101600</xdr:colOff>
      <xdr:row>96</xdr:row>
      <xdr:rowOff>47327</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5430500" y="164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63854</xdr:rowOff>
    </xdr:from>
    <xdr:ext cx="599010"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5181795" y="16180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49540</xdr:rowOff>
    </xdr:from>
    <xdr:to>
      <xdr:col>76</xdr:col>
      <xdr:colOff>165100</xdr:colOff>
      <xdr:row>97</xdr:row>
      <xdr:rowOff>151140</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4541500" y="1668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142267</xdr:rowOff>
    </xdr:from>
    <xdr:ext cx="534377"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4325111" y="1677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33412</xdr:rowOff>
    </xdr:from>
    <xdr:to>
      <xdr:col>72</xdr:col>
      <xdr:colOff>38100</xdr:colOff>
      <xdr:row>97</xdr:row>
      <xdr:rowOff>135012</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3652500" y="166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151539</xdr:rowOff>
    </xdr:from>
    <xdr:ext cx="534377"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3436111" y="1643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58927</xdr:rowOff>
    </xdr:from>
    <xdr:to>
      <xdr:col>67</xdr:col>
      <xdr:colOff>101600</xdr:colOff>
      <xdr:row>98</xdr:row>
      <xdr:rowOff>160527</xdr:rowOff>
    </xdr:to>
    <xdr:sp macro="" textlink="">
      <xdr:nvSpPr>
        <xdr:cNvPr id="711" name="楕円 710">
          <a:extLst>
            <a:ext uri="{FF2B5EF4-FFF2-40B4-BE49-F238E27FC236}">
              <a16:creationId xmlns:a16="http://schemas.microsoft.com/office/drawing/2014/main" xmlns="" id="{00000000-0008-0000-0600-0000C7020000}"/>
            </a:ext>
          </a:extLst>
        </xdr:cNvPr>
        <xdr:cNvSpPr/>
      </xdr:nvSpPr>
      <xdr:spPr>
        <a:xfrm>
          <a:off x="12763500" y="1686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151654</xdr:rowOff>
    </xdr:from>
    <xdr:ext cx="534377"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2547111" y="169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xmlns=""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flipV="1">
          <a:off x="22159595" y="5314696"/>
          <a:ext cx="1269"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xmlns=""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39" name="投資及び出資金最大値テキスト">
          <a:extLst>
            <a:ext uri="{FF2B5EF4-FFF2-40B4-BE49-F238E27FC236}">
              <a16:creationId xmlns:a16="http://schemas.microsoft.com/office/drawing/2014/main" xmlns="" id="{00000000-0008-0000-0600-0000E3020000}"/>
            </a:ext>
          </a:extLst>
        </xdr:cNvPr>
        <xdr:cNvSpPr txBox="1"/>
      </xdr:nvSpPr>
      <xdr:spPr>
        <a:xfrm>
          <a:off x="22212300" y="50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2072600" y="531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78565" cy="259045"/>
    <xdr:sp macro="" textlink="">
      <xdr:nvSpPr>
        <xdr:cNvPr id="742" name="投資及び出資金平均値テキスト">
          <a:extLst>
            <a:ext uri="{FF2B5EF4-FFF2-40B4-BE49-F238E27FC236}">
              <a16:creationId xmlns:a16="http://schemas.microsoft.com/office/drawing/2014/main" xmlns="" id="{00000000-0008-0000-0600-0000E6020000}"/>
            </a:ext>
          </a:extLst>
        </xdr:cNvPr>
        <xdr:cNvSpPr txBox="1"/>
      </xdr:nvSpPr>
      <xdr:spPr>
        <a:xfrm>
          <a:off x="22212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37338</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20434300" y="5523738"/>
          <a:ext cx="889000" cy="120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212725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5986</xdr:rowOff>
    </xdr:from>
    <xdr:ext cx="378565"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134017" y="63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37338</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flipV="1">
          <a:off x="19545300" y="5523738"/>
          <a:ext cx="889000" cy="120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46990</xdr:rowOff>
    </xdr:from>
    <xdr:to>
      <xdr:col>107</xdr:col>
      <xdr:colOff>101600</xdr:colOff>
      <xdr:row>38</xdr:row>
      <xdr:rowOff>148590</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0383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139717</xdr:rowOff>
    </xdr:from>
    <xdr:ext cx="378565"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245017" y="6654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136652</xdr:rowOff>
    </xdr:from>
    <xdr:to>
      <xdr:col>102</xdr:col>
      <xdr:colOff>165100</xdr:colOff>
      <xdr:row>39</xdr:row>
      <xdr:rowOff>66802</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9494500" y="66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83329</xdr:rowOff>
    </xdr:from>
    <xdr:ext cx="378565"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56017" y="642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145796</xdr:rowOff>
    </xdr:from>
    <xdr:to>
      <xdr:col>98</xdr:col>
      <xdr:colOff>38100</xdr:colOff>
      <xdr:row>39</xdr:row>
      <xdr:rowOff>75946</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18605500" y="66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92473</xdr:rowOff>
    </xdr:from>
    <xdr:ext cx="378565"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67017" y="6436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xmlns=""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157988</xdr:rowOff>
    </xdr:from>
    <xdr:to>
      <xdr:col>107</xdr:col>
      <xdr:colOff>101600</xdr:colOff>
      <xdr:row>32</xdr:row>
      <xdr:rowOff>88138</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20383500" y="547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104665</xdr:rowOff>
    </xdr:from>
    <xdr:ext cx="469744"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0199428" y="524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xmlns=""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22159595" y="8651804"/>
          <a:ext cx="1269" cy="143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xmlns=""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94" name="貸付金最大値テキスト">
          <a:extLst>
            <a:ext uri="{FF2B5EF4-FFF2-40B4-BE49-F238E27FC236}">
              <a16:creationId xmlns:a16="http://schemas.microsoft.com/office/drawing/2014/main" xmlns="" id="{00000000-0008-0000-0600-00001A030000}"/>
            </a:ext>
          </a:extLst>
        </xdr:cNvPr>
        <xdr:cNvSpPr txBox="1"/>
      </xdr:nvSpPr>
      <xdr:spPr>
        <a:xfrm>
          <a:off x="22212300" y="84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2072600" y="86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131950</xdr:rowOff>
    </xdr:from>
    <xdr:to>
      <xdr:col>116</xdr:col>
      <xdr:colOff>63500</xdr:colOff>
      <xdr:row>56</xdr:row>
      <xdr:rowOff>137208</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flipV="1">
          <a:off x="21323300" y="9733150"/>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108475</xdr:rowOff>
    </xdr:from>
    <xdr:ext cx="469744" cy="259045"/>
    <xdr:sp macro="" textlink="">
      <xdr:nvSpPr>
        <xdr:cNvPr id="797" name="貸付金平均値テキスト">
          <a:extLst>
            <a:ext uri="{FF2B5EF4-FFF2-40B4-BE49-F238E27FC236}">
              <a16:creationId xmlns:a16="http://schemas.microsoft.com/office/drawing/2014/main" xmlns="" id="{00000000-0008-0000-0600-00001D030000}"/>
            </a:ext>
          </a:extLst>
        </xdr:cNvPr>
        <xdr:cNvSpPr txBox="1"/>
      </xdr:nvSpPr>
      <xdr:spPr>
        <a:xfrm>
          <a:off x="22212300" y="9881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21107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137208</xdr:rowOff>
    </xdr:from>
    <xdr:to>
      <xdr:col>111</xdr:col>
      <xdr:colOff>177800</xdr:colOff>
      <xdr:row>56</xdr:row>
      <xdr:rowOff>154079</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flipV="1">
          <a:off x="20434300" y="9738408"/>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1272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39186</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088428" y="998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154079</xdr:rowOff>
    </xdr:from>
    <xdr:to>
      <xdr:col>107</xdr:col>
      <xdr:colOff>50800</xdr:colOff>
      <xdr:row>57</xdr:row>
      <xdr:rowOff>35596</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flipV="1">
          <a:off x="19545300" y="9755279"/>
          <a:ext cx="889000" cy="5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63891</xdr:rowOff>
    </xdr:from>
    <xdr:to>
      <xdr:col>107</xdr:col>
      <xdr:colOff>101600</xdr:colOff>
      <xdr:row>57</xdr:row>
      <xdr:rowOff>165491</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156618</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0199428" y="992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35596</xdr:rowOff>
    </xdr:from>
    <xdr:to>
      <xdr:col>102</xdr:col>
      <xdr:colOff>114300</xdr:colOff>
      <xdr:row>57</xdr:row>
      <xdr:rowOff>43551</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flipV="1">
          <a:off x="18656300" y="9808246"/>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10193</xdr:rowOff>
    </xdr:from>
    <xdr:to>
      <xdr:col>102</xdr:col>
      <xdr:colOff>165100</xdr:colOff>
      <xdr:row>57</xdr:row>
      <xdr:rowOff>111793</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19494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102920</xdr:rowOff>
    </xdr:from>
    <xdr:ext cx="534377"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9278111" y="987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8844</xdr:rowOff>
    </xdr:from>
    <xdr:to>
      <xdr:col>98</xdr:col>
      <xdr:colOff>38100</xdr:colOff>
      <xdr:row>57</xdr:row>
      <xdr:rowOff>110444</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18605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101571</xdr:rowOff>
    </xdr:from>
    <xdr:ext cx="534377"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389111" y="987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81150</xdr:rowOff>
    </xdr:from>
    <xdr:to>
      <xdr:col>116</xdr:col>
      <xdr:colOff>114300</xdr:colOff>
      <xdr:row>57</xdr:row>
      <xdr:rowOff>11300</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2110700" y="968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104027</xdr:rowOff>
    </xdr:from>
    <xdr:ext cx="534377" cy="259045"/>
    <xdr:sp macro="" textlink="">
      <xdr:nvSpPr>
        <xdr:cNvPr id="816" name="貸付金該当値テキスト">
          <a:extLst>
            <a:ext uri="{FF2B5EF4-FFF2-40B4-BE49-F238E27FC236}">
              <a16:creationId xmlns:a16="http://schemas.microsoft.com/office/drawing/2014/main" xmlns="" id="{00000000-0008-0000-0600-000030030000}"/>
            </a:ext>
          </a:extLst>
        </xdr:cNvPr>
        <xdr:cNvSpPr txBox="1"/>
      </xdr:nvSpPr>
      <xdr:spPr>
        <a:xfrm>
          <a:off x="22212300" y="953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86408</xdr:rowOff>
    </xdr:from>
    <xdr:to>
      <xdr:col>112</xdr:col>
      <xdr:colOff>38100</xdr:colOff>
      <xdr:row>57</xdr:row>
      <xdr:rowOff>16558</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1272500" y="968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33085</xdr:rowOff>
    </xdr:from>
    <xdr:ext cx="534377"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1056111" y="94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103279</xdr:rowOff>
    </xdr:from>
    <xdr:to>
      <xdr:col>107</xdr:col>
      <xdr:colOff>101600</xdr:colOff>
      <xdr:row>57</xdr:row>
      <xdr:rowOff>33429</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20383500" y="970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49956</xdr:rowOff>
    </xdr:from>
    <xdr:ext cx="534377"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20167111" y="947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156246</xdr:rowOff>
    </xdr:from>
    <xdr:to>
      <xdr:col>102</xdr:col>
      <xdr:colOff>165100</xdr:colOff>
      <xdr:row>57</xdr:row>
      <xdr:rowOff>86396</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19494500" y="975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102923</xdr:rowOff>
    </xdr:from>
    <xdr:ext cx="534377"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9278111" y="953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164201</xdr:rowOff>
    </xdr:from>
    <xdr:to>
      <xdr:col>98</xdr:col>
      <xdr:colOff>38100</xdr:colOff>
      <xdr:row>57</xdr:row>
      <xdr:rowOff>94351</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18605500" y="976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110878</xdr:rowOff>
    </xdr:from>
    <xdr:ext cx="534377"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389111" y="954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xmlns=""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7" name="繰出金最小値テキスト">
          <a:extLst>
            <a:ext uri="{FF2B5EF4-FFF2-40B4-BE49-F238E27FC236}">
              <a16:creationId xmlns:a16="http://schemas.microsoft.com/office/drawing/2014/main" xmlns="" id="{00000000-0008-0000-0600-00004F030000}"/>
            </a:ext>
          </a:extLst>
        </xdr:cNvPr>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49" name="繰出金最大値テキスト">
          <a:extLst>
            <a:ext uri="{FF2B5EF4-FFF2-40B4-BE49-F238E27FC236}">
              <a16:creationId xmlns:a16="http://schemas.microsoft.com/office/drawing/2014/main" xmlns="" id="{00000000-0008-0000-0600-000051030000}"/>
            </a:ext>
          </a:extLst>
        </xdr:cNvPr>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32953</xdr:rowOff>
    </xdr:from>
    <xdr:to>
      <xdr:col>116</xdr:col>
      <xdr:colOff>63500</xdr:colOff>
      <xdr:row>75</xdr:row>
      <xdr:rowOff>77265</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1323300" y="12891703"/>
          <a:ext cx="838200" cy="4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82113</xdr:rowOff>
    </xdr:from>
    <xdr:ext cx="599010" cy="259045"/>
    <xdr:sp macro="" textlink="">
      <xdr:nvSpPr>
        <xdr:cNvPr id="852" name="繰出金平均値テキスト">
          <a:extLst>
            <a:ext uri="{FF2B5EF4-FFF2-40B4-BE49-F238E27FC236}">
              <a16:creationId xmlns:a16="http://schemas.microsoft.com/office/drawing/2014/main" xmlns="" id="{00000000-0008-0000-0600-000054030000}"/>
            </a:ext>
          </a:extLst>
        </xdr:cNvPr>
        <xdr:cNvSpPr txBox="1"/>
      </xdr:nvSpPr>
      <xdr:spPr>
        <a:xfrm>
          <a:off x="22212300" y="12940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77265</xdr:rowOff>
    </xdr:from>
    <xdr:to>
      <xdr:col>111</xdr:col>
      <xdr:colOff>177800</xdr:colOff>
      <xdr:row>75</xdr:row>
      <xdr:rowOff>102840</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20434300" y="12936015"/>
          <a:ext cx="889000" cy="2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42322</xdr:rowOff>
    </xdr:from>
    <xdr:ext cx="599010"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1023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102840</xdr:rowOff>
    </xdr:from>
    <xdr:to>
      <xdr:col>107</xdr:col>
      <xdr:colOff>50800</xdr:colOff>
      <xdr:row>75</xdr:row>
      <xdr:rowOff>129394</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19545300" y="12961590"/>
          <a:ext cx="889000" cy="2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101747</xdr:rowOff>
    </xdr:from>
    <xdr:to>
      <xdr:col>107</xdr:col>
      <xdr:colOff>101600</xdr:colOff>
      <xdr:row>76</xdr:row>
      <xdr:rowOff>31897</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0383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23024</xdr:rowOff>
    </xdr:from>
    <xdr:ext cx="59901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0134795" y="130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32158</xdr:rowOff>
    </xdr:from>
    <xdr:to>
      <xdr:col>102</xdr:col>
      <xdr:colOff>114300</xdr:colOff>
      <xdr:row>75</xdr:row>
      <xdr:rowOff>129394</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a:off x="18656300" y="12890908"/>
          <a:ext cx="889000" cy="9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111810</xdr:rowOff>
    </xdr:from>
    <xdr:to>
      <xdr:col>102</xdr:col>
      <xdr:colOff>165100</xdr:colOff>
      <xdr:row>76</xdr:row>
      <xdr:rowOff>41960</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19494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33087</xdr:rowOff>
    </xdr:from>
    <xdr:ext cx="59901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9245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111837</xdr:rowOff>
    </xdr:from>
    <xdr:to>
      <xdr:col>98</xdr:col>
      <xdr:colOff>38100</xdr:colOff>
      <xdr:row>76</xdr:row>
      <xdr:rowOff>41988</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18605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33115</xdr:rowOff>
    </xdr:from>
    <xdr:ext cx="59901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356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153603</xdr:rowOff>
    </xdr:from>
    <xdr:to>
      <xdr:col>116</xdr:col>
      <xdr:colOff>114300</xdr:colOff>
      <xdr:row>75</xdr:row>
      <xdr:rowOff>83753</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2110700" y="1284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5030</xdr:rowOff>
    </xdr:from>
    <xdr:ext cx="599010" cy="259045"/>
    <xdr:sp macro="" textlink="">
      <xdr:nvSpPr>
        <xdr:cNvPr id="871" name="繰出金該当値テキスト">
          <a:extLst>
            <a:ext uri="{FF2B5EF4-FFF2-40B4-BE49-F238E27FC236}">
              <a16:creationId xmlns:a16="http://schemas.microsoft.com/office/drawing/2014/main" xmlns="" id="{00000000-0008-0000-0600-000067030000}"/>
            </a:ext>
          </a:extLst>
        </xdr:cNvPr>
        <xdr:cNvSpPr txBox="1"/>
      </xdr:nvSpPr>
      <xdr:spPr>
        <a:xfrm>
          <a:off x="22212300" y="1269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26465</xdr:rowOff>
    </xdr:from>
    <xdr:to>
      <xdr:col>112</xdr:col>
      <xdr:colOff>38100</xdr:colOff>
      <xdr:row>75</xdr:row>
      <xdr:rowOff>128065</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1272500" y="12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144592</xdr:rowOff>
    </xdr:from>
    <xdr:ext cx="599010"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023795" y="1266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52040</xdr:rowOff>
    </xdr:from>
    <xdr:to>
      <xdr:col>107</xdr:col>
      <xdr:colOff>101600</xdr:colOff>
      <xdr:row>75</xdr:row>
      <xdr:rowOff>153640</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20383500" y="129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170167</xdr:rowOff>
    </xdr:from>
    <xdr:ext cx="599010"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0134795" y="126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78594</xdr:rowOff>
    </xdr:from>
    <xdr:to>
      <xdr:col>102</xdr:col>
      <xdr:colOff>165100</xdr:colOff>
      <xdr:row>76</xdr:row>
      <xdr:rowOff>8744</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19494500" y="1293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25271</xdr:rowOff>
    </xdr:from>
    <xdr:ext cx="599010"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9245795" y="1271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152808</xdr:rowOff>
    </xdr:from>
    <xdr:to>
      <xdr:col>98</xdr:col>
      <xdr:colOff>38100</xdr:colOff>
      <xdr:row>75</xdr:row>
      <xdr:rowOff>82958</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18605500" y="1284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99485</xdr:rowOff>
    </xdr:from>
    <xdr:ext cx="599010"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356795" y="1261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xmlns=""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xmlns=""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xmlns=""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xmlns=""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xmlns=""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xmlns=""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xmlns=""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となっている。主な構成項目である維持補修費では、類似団体平均値を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80,020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106,027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が、これは、冬期間の道路維持のための除雪費用が大きな要因と考えられる。また、広大な面積を有している影響から公共施設が多く点在し、昭和時代に建設された建物も多く現存し老朽化が進んでいることから、修繕費用も年々増加傾向にあることも大きな要因であるため、個別施設計画に基づき、施設の再配置や長寿命化を図っていく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3,961
3,911
747.56
6,128,240
5,977,219
90,124
3,828,172
6,316,799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xmlns=""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xmlns=""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xmlns=""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a:extLst>
            <a:ext uri="{FF2B5EF4-FFF2-40B4-BE49-F238E27FC236}">
              <a16:creationId xmlns:a16="http://schemas.microsoft.com/office/drawing/2014/main" xmlns="" id="{00000000-0008-0000-0700-00003C000000}"/>
            </a:ext>
          </a:extLst>
        </xdr:cNvPr>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a:extLst>
            <a:ext uri="{FF2B5EF4-FFF2-40B4-BE49-F238E27FC236}">
              <a16:creationId xmlns:a16="http://schemas.microsoft.com/office/drawing/2014/main" xmlns="" id="{00000000-0008-0000-0700-00003E000000}"/>
            </a:ext>
          </a:extLst>
        </xdr:cNvPr>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147015</xdr:rowOff>
    </xdr:from>
    <xdr:to>
      <xdr:col>24</xdr:col>
      <xdr:colOff>63500</xdr:colOff>
      <xdr:row>36</xdr:row>
      <xdr:rowOff>158731</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3797300" y="6319215"/>
          <a:ext cx="8382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132849</xdr:rowOff>
    </xdr:from>
    <xdr:ext cx="534377" cy="259045"/>
    <xdr:sp macro="" textlink="">
      <xdr:nvSpPr>
        <xdr:cNvPr id="65" name="議会費平均値テキスト">
          <a:extLst>
            <a:ext uri="{FF2B5EF4-FFF2-40B4-BE49-F238E27FC236}">
              <a16:creationId xmlns:a16="http://schemas.microsoft.com/office/drawing/2014/main" xmlns="" id="{00000000-0008-0000-0700-000041000000}"/>
            </a:ext>
          </a:extLst>
        </xdr:cNvPr>
        <xdr:cNvSpPr txBox="1"/>
      </xdr:nvSpPr>
      <xdr:spPr>
        <a:xfrm>
          <a:off x="4686300" y="6305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147015</xdr:rowOff>
    </xdr:from>
    <xdr:to>
      <xdr:col>19</xdr:col>
      <xdr:colOff>177800</xdr:colOff>
      <xdr:row>37</xdr:row>
      <xdr:rowOff>32286</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908300" y="6319215"/>
          <a:ext cx="889000" cy="5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96388</xdr:rowOff>
    </xdr:from>
    <xdr:ext cx="534377"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3530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6541</xdr:rowOff>
    </xdr:from>
    <xdr:to>
      <xdr:col>15</xdr:col>
      <xdr:colOff>50800</xdr:colOff>
      <xdr:row>37</xdr:row>
      <xdr:rowOff>32286</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2019300" y="6350191"/>
          <a:ext cx="889000" cy="2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134363</xdr:rowOff>
    </xdr:from>
    <xdr:to>
      <xdr:col>15</xdr:col>
      <xdr:colOff>101600</xdr:colOff>
      <xdr:row>37</xdr:row>
      <xdr:rowOff>64513</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2857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81040</xdr:rowOff>
    </xdr:from>
    <xdr:ext cx="534377"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2641111" y="608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152416</xdr:rowOff>
    </xdr:from>
    <xdr:to>
      <xdr:col>10</xdr:col>
      <xdr:colOff>114300</xdr:colOff>
      <xdr:row>37</xdr:row>
      <xdr:rowOff>6541</xdr:rowOff>
    </xdr:to>
    <xdr:cxnSp macro="">
      <xdr:nvCxnSpPr>
        <xdr:cNvPr id="73" name="直線コネクタ 72">
          <a:extLst>
            <a:ext uri="{FF2B5EF4-FFF2-40B4-BE49-F238E27FC236}">
              <a16:creationId xmlns:a16="http://schemas.microsoft.com/office/drawing/2014/main" xmlns="" id="{00000000-0008-0000-0700-000049000000}"/>
            </a:ext>
          </a:extLst>
        </xdr:cNvPr>
        <xdr:cNvCxnSpPr/>
      </xdr:nvCxnSpPr>
      <xdr:spPr>
        <a:xfrm>
          <a:off x="1130300" y="6324616"/>
          <a:ext cx="889000" cy="2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117875</xdr:rowOff>
    </xdr:from>
    <xdr:to>
      <xdr:col>10</xdr:col>
      <xdr:colOff>165100</xdr:colOff>
      <xdr:row>37</xdr:row>
      <xdr:rowOff>48025</xdr:rowOff>
    </xdr:to>
    <xdr:sp macro="" textlink="">
      <xdr:nvSpPr>
        <xdr:cNvPr id="74" name="フローチャート: 判断 73">
          <a:extLst>
            <a:ext uri="{FF2B5EF4-FFF2-40B4-BE49-F238E27FC236}">
              <a16:creationId xmlns:a16="http://schemas.microsoft.com/office/drawing/2014/main" xmlns="" id="{00000000-0008-0000-0700-00004A000000}"/>
            </a:ext>
          </a:extLst>
        </xdr:cNvPr>
        <xdr:cNvSpPr/>
      </xdr:nvSpPr>
      <xdr:spPr>
        <a:xfrm>
          <a:off x="1968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64552</xdr:rowOff>
    </xdr:from>
    <xdr:ext cx="534377"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1752111" y="60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125962</xdr:rowOff>
    </xdr:from>
    <xdr:to>
      <xdr:col>6</xdr:col>
      <xdr:colOff>38100</xdr:colOff>
      <xdr:row>37</xdr:row>
      <xdr:rowOff>56112</xdr:rowOff>
    </xdr:to>
    <xdr:sp macro="" textlink="">
      <xdr:nvSpPr>
        <xdr:cNvPr id="76" name="フローチャート: 判断 75">
          <a:extLst>
            <a:ext uri="{FF2B5EF4-FFF2-40B4-BE49-F238E27FC236}">
              <a16:creationId xmlns:a16="http://schemas.microsoft.com/office/drawing/2014/main" xmlns="" id="{00000000-0008-0000-0700-00004C000000}"/>
            </a:ext>
          </a:extLst>
        </xdr:cNvPr>
        <xdr:cNvSpPr/>
      </xdr:nvSpPr>
      <xdr:spPr>
        <a:xfrm>
          <a:off x="1079500" y="629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47239</xdr:rowOff>
    </xdr:from>
    <xdr:ext cx="534377"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863111" y="639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107931</xdr:rowOff>
    </xdr:from>
    <xdr:to>
      <xdr:col>24</xdr:col>
      <xdr:colOff>114300</xdr:colOff>
      <xdr:row>37</xdr:row>
      <xdr:rowOff>38081</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4584700" y="628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130808</xdr:rowOff>
    </xdr:from>
    <xdr:ext cx="534377" cy="259045"/>
    <xdr:sp macro="" textlink="">
      <xdr:nvSpPr>
        <xdr:cNvPr id="84" name="議会費該当値テキスト">
          <a:extLst>
            <a:ext uri="{FF2B5EF4-FFF2-40B4-BE49-F238E27FC236}">
              <a16:creationId xmlns:a16="http://schemas.microsoft.com/office/drawing/2014/main" xmlns="" id="{00000000-0008-0000-0700-000054000000}"/>
            </a:ext>
          </a:extLst>
        </xdr:cNvPr>
        <xdr:cNvSpPr txBox="1"/>
      </xdr:nvSpPr>
      <xdr:spPr>
        <a:xfrm>
          <a:off x="4686300" y="613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96215</xdr:rowOff>
    </xdr:from>
    <xdr:to>
      <xdr:col>20</xdr:col>
      <xdr:colOff>38100</xdr:colOff>
      <xdr:row>37</xdr:row>
      <xdr:rowOff>26365</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3746500" y="62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42892</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3530111" y="60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152936</xdr:rowOff>
    </xdr:from>
    <xdr:to>
      <xdr:col>15</xdr:col>
      <xdr:colOff>101600</xdr:colOff>
      <xdr:row>37</xdr:row>
      <xdr:rowOff>83086</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2857500" y="632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74213</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2641111" y="641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127191</xdr:rowOff>
    </xdr:from>
    <xdr:to>
      <xdr:col>10</xdr:col>
      <xdr:colOff>165100</xdr:colOff>
      <xdr:row>37</xdr:row>
      <xdr:rowOff>57341</xdr:rowOff>
    </xdr:to>
    <xdr:sp macro="" textlink="">
      <xdr:nvSpPr>
        <xdr:cNvPr id="89" name="楕円 88">
          <a:extLst>
            <a:ext uri="{FF2B5EF4-FFF2-40B4-BE49-F238E27FC236}">
              <a16:creationId xmlns:a16="http://schemas.microsoft.com/office/drawing/2014/main" xmlns="" id="{00000000-0008-0000-0700-000059000000}"/>
            </a:ext>
          </a:extLst>
        </xdr:cNvPr>
        <xdr:cNvSpPr/>
      </xdr:nvSpPr>
      <xdr:spPr>
        <a:xfrm>
          <a:off x="1968500" y="62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48468</xdr:rowOff>
    </xdr:from>
    <xdr:ext cx="534377" cy="259045"/>
    <xdr:sp macro="" textlink="">
      <xdr:nvSpPr>
        <xdr:cNvPr id="90" name="テキスト ボックス 89">
          <a:extLst>
            <a:ext uri="{FF2B5EF4-FFF2-40B4-BE49-F238E27FC236}">
              <a16:creationId xmlns:a16="http://schemas.microsoft.com/office/drawing/2014/main" xmlns="" id="{00000000-0008-0000-0700-00005A000000}"/>
            </a:ext>
          </a:extLst>
        </xdr:cNvPr>
        <xdr:cNvSpPr txBox="1"/>
      </xdr:nvSpPr>
      <xdr:spPr>
        <a:xfrm>
          <a:off x="1752111" y="63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101616</xdr:rowOff>
    </xdr:from>
    <xdr:to>
      <xdr:col>6</xdr:col>
      <xdr:colOff>38100</xdr:colOff>
      <xdr:row>37</xdr:row>
      <xdr:rowOff>31766</xdr:rowOff>
    </xdr:to>
    <xdr:sp macro="" textlink="">
      <xdr:nvSpPr>
        <xdr:cNvPr id="91" name="楕円 90">
          <a:extLst>
            <a:ext uri="{FF2B5EF4-FFF2-40B4-BE49-F238E27FC236}">
              <a16:creationId xmlns:a16="http://schemas.microsoft.com/office/drawing/2014/main" xmlns="" id="{00000000-0008-0000-0700-00005B000000}"/>
            </a:ext>
          </a:extLst>
        </xdr:cNvPr>
        <xdr:cNvSpPr/>
      </xdr:nvSpPr>
      <xdr:spPr>
        <a:xfrm>
          <a:off x="1079500" y="62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48293</xdr:rowOff>
    </xdr:from>
    <xdr:ext cx="534377" cy="259045"/>
    <xdr:sp macro="" textlink="">
      <xdr:nvSpPr>
        <xdr:cNvPr id="92" name="テキスト ボックス 91">
          <a:extLst>
            <a:ext uri="{FF2B5EF4-FFF2-40B4-BE49-F238E27FC236}">
              <a16:creationId xmlns:a16="http://schemas.microsoft.com/office/drawing/2014/main" xmlns="" id="{00000000-0008-0000-0700-00005C000000}"/>
            </a:ext>
          </a:extLst>
        </xdr:cNvPr>
        <xdr:cNvSpPr txBox="1"/>
      </xdr:nvSpPr>
      <xdr:spPr>
        <a:xfrm>
          <a:off x="863111" y="604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xmlns=""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xmlns="" id="{00000000-0008-0000-07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xmlns="" id="{00000000-0008-0000-07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xmlns=""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4633595" y="8687932"/>
          <a:ext cx="1270" cy="136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a:extLst>
            <a:ext uri="{FF2B5EF4-FFF2-40B4-BE49-F238E27FC236}">
              <a16:creationId xmlns:a16="http://schemas.microsoft.com/office/drawing/2014/main" xmlns="" id="{00000000-0008-0000-0700-000077000000}"/>
            </a:ext>
          </a:extLst>
        </xdr:cNvPr>
        <xdr:cNvSpPr txBox="1"/>
      </xdr:nvSpPr>
      <xdr:spPr>
        <a:xfrm>
          <a:off x="4686300" y="1005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4546600" y="1005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a:extLst>
            <a:ext uri="{FF2B5EF4-FFF2-40B4-BE49-F238E27FC236}">
              <a16:creationId xmlns:a16="http://schemas.microsoft.com/office/drawing/2014/main" xmlns="" id="{00000000-0008-0000-0700-000079000000}"/>
            </a:ext>
          </a:extLst>
        </xdr:cNvPr>
        <xdr:cNvSpPr txBox="1"/>
      </xdr:nvSpPr>
      <xdr:spPr>
        <a:xfrm>
          <a:off x="4686300" y="8463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4546600" y="868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115970</xdr:rowOff>
    </xdr:from>
    <xdr:to>
      <xdr:col>24</xdr:col>
      <xdr:colOff>63500</xdr:colOff>
      <xdr:row>57</xdr:row>
      <xdr:rowOff>140430</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3797300" y="9888620"/>
          <a:ext cx="8382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150144</xdr:rowOff>
    </xdr:from>
    <xdr:ext cx="599010" cy="259045"/>
    <xdr:sp macro="" textlink="">
      <xdr:nvSpPr>
        <xdr:cNvPr id="124" name="総務費平均値テキスト">
          <a:extLst>
            <a:ext uri="{FF2B5EF4-FFF2-40B4-BE49-F238E27FC236}">
              <a16:creationId xmlns:a16="http://schemas.microsoft.com/office/drawing/2014/main" xmlns="" id="{00000000-0008-0000-0700-00007C000000}"/>
            </a:ext>
          </a:extLst>
        </xdr:cNvPr>
        <xdr:cNvSpPr txBox="1"/>
      </xdr:nvSpPr>
      <xdr:spPr>
        <a:xfrm>
          <a:off x="4686300" y="9579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4584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41389</xdr:rowOff>
    </xdr:from>
    <xdr:to>
      <xdr:col>19</xdr:col>
      <xdr:colOff>177800</xdr:colOff>
      <xdr:row>57</xdr:row>
      <xdr:rowOff>115970</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908300" y="9814039"/>
          <a:ext cx="889000" cy="7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3746500" y="97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51544</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3497795" y="948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41389</xdr:rowOff>
    </xdr:from>
    <xdr:to>
      <xdr:col>15</xdr:col>
      <xdr:colOff>50800</xdr:colOff>
      <xdr:row>57</xdr:row>
      <xdr:rowOff>98039</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2019300" y="9814039"/>
          <a:ext cx="889000" cy="5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101462</xdr:rowOff>
    </xdr:from>
    <xdr:to>
      <xdr:col>15</xdr:col>
      <xdr:colOff>101600</xdr:colOff>
      <xdr:row>57</xdr:row>
      <xdr:rowOff>31612</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2857500" y="9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48139</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608795" y="947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98039</xdr:rowOff>
    </xdr:from>
    <xdr:to>
      <xdr:col>10</xdr:col>
      <xdr:colOff>114300</xdr:colOff>
      <xdr:row>57</xdr:row>
      <xdr:rowOff>164633</xdr:rowOff>
    </xdr:to>
    <xdr:cxnSp macro="">
      <xdr:nvCxnSpPr>
        <xdr:cNvPr id="132" name="直線コネクタ 131">
          <a:extLst>
            <a:ext uri="{FF2B5EF4-FFF2-40B4-BE49-F238E27FC236}">
              <a16:creationId xmlns:a16="http://schemas.microsoft.com/office/drawing/2014/main" xmlns="" id="{00000000-0008-0000-0700-000084000000}"/>
            </a:ext>
          </a:extLst>
        </xdr:cNvPr>
        <xdr:cNvCxnSpPr/>
      </xdr:nvCxnSpPr>
      <xdr:spPr>
        <a:xfrm flipV="1">
          <a:off x="1130300" y="9870689"/>
          <a:ext cx="889000" cy="6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126147</xdr:rowOff>
    </xdr:from>
    <xdr:to>
      <xdr:col>10</xdr:col>
      <xdr:colOff>165100</xdr:colOff>
      <xdr:row>58</xdr:row>
      <xdr:rowOff>56297</xdr:rowOff>
    </xdr:to>
    <xdr:sp macro="" textlink="">
      <xdr:nvSpPr>
        <xdr:cNvPr id="133" name="フローチャート: 判断 132">
          <a:extLst>
            <a:ext uri="{FF2B5EF4-FFF2-40B4-BE49-F238E27FC236}">
              <a16:creationId xmlns:a16="http://schemas.microsoft.com/office/drawing/2014/main" xmlns="" id="{00000000-0008-0000-0700-000085000000}"/>
            </a:ext>
          </a:extLst>
        </xdr:cNvPr>
        <xdr:cNvSpPr/>
      </xdr:nvSpPr>
      <xdr:spPr>
        <a:xfrm>
          <a:off x="1968500" y="989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47424</xdr:rowOff>
    </xdr:from>
    <xdr:ext cx="59901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719795" y="999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73355</xdr:rowOff>
    </xdr:from>
    <xdr:to>
      <xdr:col>6</xdr:col>
      <xdr:colOff>38100</xdr:colOff>
      <xdr:row>58</xdr:row>
      <xdr:rowOff>3505</xdr:rowOff>
    </xdr:to>
    <xdr:sp macro="" textlink="">
      <xdr:nvSpPr>
        <xdr:cNvPr id="135" name="フローチャート: 判断 134">
          <a:extLst>
            <a:ext uri="{FF2B5EF4-FFF2-40B4-BE49-F238E27FC236}">
              <a16:creationId xmlns:a16="http://schemas.microsoft.com/office/drawing/2014/main" xmlns="" id="{00000000-0008-0000-0700-000087000000}"/>
            </a:ext>
          </a:extLst>
        </xdr:cNvPr>
        <xdr:cNvSpPr/>
      </xdr:nvSpPr>
      <xdr:spPr>
        <a:xfrm>
          <a:off x="1079500" y="98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20032</xdr:rowOff>
    </xdr:from>
    <xdr:ext cx="59901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830795" y="962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89630</xdr:rowOff>
    </xdr:from>
    <xdr:to>
      <xdr:col>24</xdr:col>
      <xdr:colOff>114300</xdr:colOff>
      <xdr:row>58</xdr:row>
      <xdr:rowOff>19780</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4584700" y="986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68057</xdr:rowOff>
    </xdr:from>
    <xdr:ext cx="599010" cy="259045"/>
    <xdr:sp macro="" textlink="">
      <xdr:nvSpPr>
        <xdr:cNvPr id="143" name="総務費該当値テキスト">
          <a:extLst>
            <a:ext uri="{FF2B5EF4-FFF2-40B4-BE49-F238E27FC236}">
              <a16:creationId xmlns:a16="http://schemas.microsoft.com/office/drawing/2014/main" xmlns="" id="{00000000-0008-0000-0700-00008F000000}"/>
            </a:ext>
          </a:extLst>
        </xdr:cNvPr>
        <xdr:cNvSpPr txBox="1"/>
      </xdr:nvSpPr>
      <xdr:spPr>
        <a:xfrm>
          <a:off x="4686300" y="984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65170</xdr:rowOff>
    </xdr:from>
    <xdr:to>
      <xdr:col>20</xdr:col>
      <xdr:colOff>38100</xdr:colOff>
      <xdr:row>57</xdr:row>
      <xdr:rowOff>166770</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3746500" y="98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157897</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3497795" y="993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162039</xdr:rowOff>
    </xdr:from>
    <xdr:to>
      <xdr:col>15</xdr:col>
      <xdr:colOff>101600</xdr:colOff>
      <xdr:row>57</xdr:row>
      <xdr:rowOff>92189</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2857500" y="976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83316</xdr:rowOff>
    </xdr:from>
    <xdr:ext cx="599010"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2608795" y="98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47239</xdr:rowOff>
    </xdr:from>
    <xdr:to>
      <xdr:col>10</xdr:col>
      <xdr:colOff>165100</xdr:colOff>
      <xdr:row>57</xdr:row>
      <xdr:rowOff>148839</xdr:rowOff>
    </xdr:to>
    <xdr:sp macro="" textlink="">
      <xdr:nvSpPr>
        <xdr:cNvPr id="148" name="楕円 147">
          <a:extLst>
            <a:ext uri="{FF2B5EF4-FFF2-40B4-BE49-F238E27FC236}">
              <a16:creationId xmlns:a16="http://schemas.microsoft.com/office/drawing/2014/main" xmlns="" id="{00000000-0008-0000-0700-000094000000}"/>
            </a:ext>
          </a:extLst>
        </xdr:cNvPr>
        <xdr:cNvSpPr/>
      </xdr:nvSpPr>
      <xdr:spPr>
        <a:xfrm>
          <a:off x="1968500" y="981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165366</xdr:rowOff>
    </xdr:from>
    <xdr:ext cx="599010" cy="259045"/>
    <xdr:sp macro="" textlink="">
      <xdr:nvSpPr>
        <xdr:cNvPr id="149" name="テキスト ボックス 148">
          <a:extLst>
            <a:ext uri="{FF2B5EF4-FFF2-40B4-BE49-F238E27FC236}">
              <a16:creationId xmlns:a16="http://schemas.microsoft.com/office/drawing/2014/main" xmlns="" id="{00000000-0008-0000-0700-000095000000}"/>
            </a:ext>
          </a:extLst>
        </xdr:cNvPr>
        <xdr:cNvSpPr txBox="1"/>
      </xdr:nvSpPr>
      <xdr:spPr>
        <a:xfrm>
          <a:off x="1719795" y="959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113833</xdr:rowOff>
    </xdr:from>
    <xdr:to>
      <xdr:col>6</xdr:col>
      <xdr:colOff>38100</xdr:colOff>
      <xdr:row>58</xdr:row>
      <xdr:rowOff>43983</xdr:rowOff>
    </xdr:to>
    <xdr:sp macro="" textlink="">
      <xdr:nvSpPr>
        <xdr:cNvPr id="150" name="楕円 149">
          <a:extLst>
            <a:ext uri="{FF2B5EF4-FFF2-40B4-BE49-F238E27FC236}">
              <a16:creationId xmlns:a16="http://schemas.microsoft.com/office/drawing/2014/main" xmlns="" id="{00000000-0008-0000-0700-000096000000}"/>
            </a:ext>
          </a:extLst>
        </xdr:cNvPr>
        <xdr:cNvSpPr/>
      </xdr:nvSpPr>
      <xdr:spPr>
        <a:xfrm>
          <a:off x="1079500" y="988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35110</xdr:rowOff>
    </xdr:from>
    <xdr:ext cx="599010" cy="259045"/>
    <xdr:sp macro="" textlink="">
      <xdr:nvSpPr>
        <xdr:cNvPr id="151" name="テキスト ボックス 150">
          <a:extLst>
            <a:ext uri="{FF2B5EF4-FFF2-40B4-BE49-F238E27FC236}">
              <a16:creationId xmlns:a16="http://schemas.microsoft.com/office/drawing/2014/main" xmlns="" id="{00000000-0008-0000-0700-000097000000}"/>
            </a:ext>
          </a:extLst>
        </xdr:cNvPr>
        <xdr:cNvSpPr txBox="1"/>
      </xdr:nvSpPr>
      <xdr:spPr>
        <a:xfrm>
          <a:off x="830795" y="997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xmlns=""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xmlns=""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a:extLst>
            <a:ext uri="{FF2B5EF4-FFF2-40B4-BE49-F238E27FC236}">
              <a16:creationId xmlns:a16="http://schemas.microsoft.com/office/drawing/2014/main" xmlns="" id="{00000000-0008-0000-0700-0000AF000000}"/>
            </a:ext>
          </a:extLst>
        </xdr:cNvPr>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a:extLst>
            <a:ext uri="{FF2B5EF4-FFF2-40B4-BE49-F238E27FC236}">
              <a16:creationId xmlns:a16="http://schemas.microsoft.com/office/drawing/2014/main" xmlns="" id="{00000000-0008-0000-0700-0000B1000000}"/>
            </a:ext>
          </a:extLst>
        </xdr:cNvPr>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147427</xdr:rowOff>
    </xdr:from>
    <xdr:to>
      <xdr:col>24</xdr:col>
      <xdr:colOff>63500</xdr:colOff>
      <xdr:row>75</xdr:row>
      <xdr:rowOff>171174</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3797300" y="13006177"/>
          <a:ext cx="838200" cy="2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77602</xdr:rowOff>
    </xdr:from>
    <xdr:ext cx="599010" cy="259045"/>
    <xdr:sp macro="" textlink="">
      <xdr:nvSpPr>
        <xdr:cNvPr id="180" name="民生費平均値テキスト">
          <a:extLst>
            <a:ext uri="{FF2B5EF4-FFF2-40B4-BE49-F238E27FC236}">
              <a16:creationId xmlns:a16="http://schemas.microsoft.com/office/drawing/2014/main" xmlns="" id="{00000000-0008-0000-0700-0000B4000000}"/>
            </a:ext>
          </a:extLst>
        </xdr:cNvPr>
        <xdr:cNvSpPr txBox="1"/>
      </xdr:nvSpPr>
      <xdr:spPr>
        <a:xfrm>
          <a:off x="4686300" y="1276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147427</xdr:rowOff>
    </xdr:from>
    <xdr:to>
      <xdr:col>19</xdr:col>
      <xdr:colOff>177800</xdr:colOff>
      <xdr:row>76</xdr:row>
      <xdr:rowOff>5211</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908300" y="13006177"/>
          <a:ext cx="889000" cy="2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44456</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3497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5211</xdr:rowOff>
    </xdr:from>
    <xdr:to>
      <xdr:col>15</xdr:col>
      <xdr:colOff>50800</xdr:colOff>
      <xdr:row>76</xdr:row>
      <xdr:rowOff>105871</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flipV="1">
          <a:off x="2019300" y="13035411"/>
          <a:ext cx="889000" cy="10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37104</xdr:rowOff>
    </xdr:from>
    <xdr:to>
      <xdr:col>15</xdr:col>
      <xdr:colOff>101600</xdr:colOff>
      <xdr:row>75</xdr:row>
      <xdr:rowOff>138704</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2857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155231</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2608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105871</xdr:rowOff>
    </xdr:from>
    <xdr:to>
      <xdr:col>10</xdr:col>
      <xdr:colOff>114300</xdr:colOff>
      <xdr:row>76</xdr:row>
      <xdr:rowOff>143125</xdr:rowOff>
    </xdr:to>
    <xdr:cxnSp macro="">
      <xdr:nvCxnSpPr>
        <xdr:cNvPr id="188" name="直線コネクタ 187">
          <a:extLst>
            <a:ext uri="{FF2B5EF4-FFF2-40B4-BE49-F238E27FC236}">
              <a16:creationId xmlns:a16="http://schemas.microsoft.com/office/drawing/2014/main" xmlns="" id="{00000000-0008-0000-0700-0000BC000000}"/>
            </a:ext>
          </a:extLst>
        </xdr:cNvPr>
        <xdr:cNvCxnSpPr/>
      </xdr:nvCxnSpPr>
      <xdr:spPr>
        <a:xfrm flipV="1">
          <a:off x="1130300" y="13136071"/>
          <a:ext cx="889000" cy="3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123496</xdr:rowOff>
    </xdr:from>
    <xdr:to>
      <xdr:col>10</xdr:col>
      <xdr:colOff>165100</xdr:colOff>
      <xdr:row>76</xdr:row>
      <xdr:rowOff>53646</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1968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70173</xdr:rowOff>
    </xdr:from>
    <xdr:ext cx="59901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1719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33141</xdr:rowOff>
    </xdr:from>
    <xdr:to>
      <xdr:col>6</xdr:col>
      <xdr:colOff>38100</xdr:colOff>
      <xdr:row>76</xdr:row>
      <xdr:rowOff>134741</xdr:rowOff>
    </xdr:to>
    <xdr:sp macro="" textlink="">
      <xdr:nvSpPr>
        <xdr:cNvPr id="191" name="フローチャート: 判断 190">
          <a:extLst>
            <a:ext uri="{FF2B5EF4-FFF2-40B4-BE49-F238E27FC236}">
              <a16:creationId xmlns:a16="http://schemas.microsoft.com/office/drawing/2014/main" xmlns="" id="{00000000-0008-0000-0700-0000BF000000}"/>
            </a:ext>
          </a:extLst>
        </xdr:cNvPr>
        <xdr:cNvSpPr/>
      </xdr:nvSpPr>
      <xdr:spPr>
        <a:xfrm>
          <a:off x="1079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151267</xdr:rowOff>
    </xdr:from>
    <xdr:ext cx="59901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830795" y="12838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120373</xdr:rowOff>
    </xdr:from>
    <xdr:to>
      <xdr:col>24</xdr:col>
      <xdr:colOff>114300</xdr:colOff>
      <xdr:row>76</xdr:row>
      <xdr:rowOff>50524</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4584700" y="129791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98800</xdr:rowOff>
    </xdr:from>
    <xdr:ext cx="599010" cy="259045"/>
    <xdr:sp macro="" textlink="">
      <xdr:nvSpPr>
        <xdr:cNvPr id="199" name="民生費該当値テキスト">
          <a:extLst>
            <a:ext uri="{FF2B5EF4-FFF2-40B4-BE49-F238E27FC236}">
              <a16:creationId xmlns:a16="http://schemas.microsoft.com/office/drawing/2014/main" xmlns="" id="{00000000-0008-0000-0700-0000C7000000}"/>
            </a:ext>
          </a:extLst>
        </xdr:cNvPr>
        <xdr:cNvSpPr txBox="1"/>
      </xdr:nvSpPr>
      <xdr:spPr>
        <a:xfrm>
          <a:off x="4686300" y="129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96627</xdr:rowOff>
    </xdr:from>
    <xdr:to>
      <xdr:col>20</xdr:col>
      <xdr:colOff>38100</xdr:colOff>
      <xdr:row>76</xdr:row>
      <xdr:rowOff>26777</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3746500" y="1295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17904</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3497795" y="13048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125860</xdr:rowOff>
    </xdr:from>
    <xdr:to>
      <xdr:col>15</xdr:col>
      <xdr:colOff>101600</xdr:colOff>
      <xdr:row>76</xdr:row>
      <xdr:rowOff>56009</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2857500" y="129846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47138</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2608795" y="1307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55071</xdr:rowOff>
    </xdr:from>
    <xdr:to>
      <xdr:col>10</xdr:col>
      <xdr:colOff>165100</xdr:colOff>
      <xdr:row>76</xdr:row>
      <xdr:rowOff>156671</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1968500" y="1308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147798</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1719795" y="1317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92325</xdr:rowOff>
    </xdr:from>
    <xdr:to>
      <xdr:col>6</xdr:col>
      <xdr:colOff>38100</xdr:colOff>
      <xdr:row>77</xdr:row>
      <xdr:rowOff>22475</xdr:rowOff>
    </xdr:to>
    <xdr:sp macro="" textlink="">
      <xdr:nvSpPr>
        <xdr:cNvPr id="206" name="楕円 205">
          <a:extLst>
            <a:ext uri="{FF2B5EF4-FFF2-40B4-BE49-F238E27FC236}">
              <a16:creationId xmlns:a16="http://schemas.microsoft.com/office/drawing/2014/main" xmlns="" id="{00000000-0008-0000-0700-0000CE000000}"/>
            </a:ext>
          </a:extLst>
        </xdr:cNvPr>
        <xdr:cNvSpPr/>
      </xdr:nvSpPr>
      <xdr:spPr>
        <a:xfrm>
          <a:off x="1079500" y="1312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13602</xdr:rowOff>
    </xdr:from>
    <xdr:ext cx="599010" cy="259045"/>
    <xdr:sp macro="" textlink="">
      <xdr:nvSpPr>
        <xdr:cNvPr id="207" name="テキスト ボックス 206">
          <a:extLst>
            <a:ext uri="{FF2B5EF4-FFF2-40B4-BE49-F238E27FC236}">
              <a16:creationId xmlns:a16="http://schemas.microsoft.com/office/drawing/2014/main" xmlns="" id="{00000000-0008-0000-0700-0000CF000000}"/>
            </a:ext>
          </a:extLst>
        </xdr:cNvPr>
        <xdr:cNvSpPr txBox="1"/>
      </xdr:nvSpPr>
      <xdr:spPr>
        <a:xfrm>
          <a:off x="830795" y="13215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xmlns=""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49192</xdr:rowOff>
    </xdr:from>
    <xdr:to>
      <xdr:col>24</xdr:col>
      <xdr:colOff>62865</xdr:colOff>
      <xdr:row>97</xdr:row>
      <xdr:rowOff>97318</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flipV="1">
          <a:off x="4633595" y="15651142"/>
          <a:ext cx="1270" cy="1076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101145</xdr:rowOff>
    </xdr:from>
    <xdr:ext cx="534377" cy="259045"/>
    <xdr:sp macro="" textlink="">
      <xdr:nvSpPr>
        <xdr:cNvPr id="230" name="衛生費最小値テキスト">
          <a:extLst>
            <a:ext uri="{FF2B5EF4-FFF2-40B4-BE49-F238E27FC236}">
              <a16:creationId xmlns:a16="http://schemas.microsoft.com/office/drawing/2014/main" xmlns="" id="{00000000-0008-0000-0700-0000E6000000}"/>
            </a:ext>
          </a:extLst>
        </xdr:cNvPr>
        <xdr:cNvSpPr txBox="1"/>
      </xdr:nvSpPr>
      <xdr:spPr>
        <a:xfrm>
          <a:off x="4686300" y="167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97318</xdr:rowOff>
    </xdr:from>
    <xdr:to>
      <xdr:col>24</xdr:col>
      <xdr:colOff>152400</xdr:colOff>
      <xdr:row>97</xdr:row>
      <xdr:rowOff>97318</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67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167319</xdr:rowOff>
    </xdr:from>
    <xdr:ext cx="599010" cy="259045"/>
    <xdr:sp macro="" textlink="">
      <xdr:nvSpPr>
        <xdr:cNvPr id="232" name="衛生費最大値テキスト">
          <a:extLst>
            <a:ext uri="{FF2B5EF4-FFF2-40B4-BE49-F238E27FC236}">
              <a16:creationId xmlns:a16="http://schemas.microsoft.com/office/drawing/2014/main" xmlns="" id="{00000000-0008-0000-0700-0000E8000000}"/>
            </a:ext>
          </a:extLst>
        </xdr:cNvPr>
        <xdr:cNvSpPr txBox="1"/>
      </xdr:nvSpPr>
      <xdr:spPr>
        <a:xfrm>
          <a:off x="4686300" y="154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49192</xdr:rowOff>
    </xdr:from>
    <xdr:to>
      <xdr:col>24</xdr:col>
      <xdr:colOff>152400</xdr:colOff>
      <xdr:row>91</xdr:row>
      <xdr:rowOff>49192</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4546600" y="156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24760</xdr:rowOff>
    </xdr:from>
    <xdr:to>
      <xdr:col>24</xdr:col>
      <xdr:colOff>63500</xdr:colOff>
      <xdr:row>96</xdr:row>
      <xdr:rowOff>67486</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3797300" y="16483960"/>
          <a:ext cx="838200" cy="4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139585</xdr:rowOff>
    </xdr:from>
    <xdr:ext cx="599010" cy="259045"/>
    <xdr:sp macro="" textlink="">
      <xdr:nvSpPr>
        <xdr:cNvPr id="235" name="衛生費平均値テキスト">
          <a:extLst>
            <a:ext uri="{FF2B5EF4-FFF2-40B4-BE49-F238E27FC236}">
              <a16:creationId xmlns:a16="http://schemas.microsoft.com/office/drawing/2014/main" xmlns="" id="{00000000-0008-0000-0700-0000EB000000}"/>
            </a:ext>
          </a:extLst>
        </xdr:cNvPr>
        <xdr:cNvSpPr txBox="1"/>
      </xdr:nvSpPr>
      <xdr:spPr>
        <a:xfrm>
          <a:off x="4686300" y="16255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116708</xdr:rowOff>
    </xdr:from>
    <xdr:to>
      <xdr:col>24</xdr:col>
      <xdr:colOff>114300</xdr:colOff>
      <xdr:row>96</xdr:row>
      <xdr:rowOff>46858</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4584700" y="164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67486</xdr:rowOff>
    </xdr:from>
    <xdr:to>
      <xdr:col>19</xdr:col>
      <xdr:colOff>177800</xdr:colOff>
      <xdr:row>96</xdr:row>
      <xdr:rowOff>126501</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flipV="1">
          <a:off x="2908300" y="16526686"/>
          <a:ext cx="889000" cy="5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17993</xdr:rowOff>
    </xdr:from>
    <xdr:to>
      <xdr:col>20</xdr:col>
      <xdr:colOff>38100</xdr:colOff>
      <xdr:row>95</xdr:row>
      <xdr:rowOff>119593</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3746500" y="163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136120</xdr:rowOff>
    </xdr:from>
    <xdr:ext cx="599010"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3497795" y="1608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126501</xdr:rowOff>
    </xdr:from>
    <xdr:to>
      <xdr:col>15</xdr:col>
      <xdr:colOff>50800</xdr:colOff>
      <xdr:row>96</xdr:row>
      <xdr:rowOff>135055</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2019300" y="16585701"/>
          <a:ext cx="8890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114827</xdr:rowOff>
    </xdr:from>
    <xdr:to>
      <xdr:col>15</xdr:col>
      <xdr:colOff>101600</xdr:colOff>
      <xdr:row>96</xdr:row>
      <xdr:rowOff>44977</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2857500" y="1640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61504</xdr:rowOff>
    </xdr:from>
    <xdr:ext cx="599010"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2608795" y="1617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103321</xdr:rowOff>
    </xdr:from>
    <xdr:to>
      <xdr:col>10</xdr:col>
      <xdr:colOff>114300</xdr:colOff>
      <xdr:row>96</xdr:row>
      <xdr:rowOff>135055</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a:off x="1130300" y="16562521"/>
          <a:ext cx="889000" cy="3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8204</xdr:rowOff>
    </xdr:from>
    <xdr:to>
      <xdr:col>10</xdr:col>
      <xdr:colOff>165100</xdr:colOff>
      <xdr:row>96</xdr:row>
      <xdr:rowOff>109804</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968500" y="1646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126331</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1752111" y="162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47058</xdr:rowOff>
    </xdr:from>
    <xdr:to>
      <xdr:col>6</xdr:col>
      <xdr:colOff>38100</xdr:colOff>
      <xdr:row>96</xdr:row>
      <xdr:rowOff>148658</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1079500" y="165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165185</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863111" y="1628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145410</xdr:rowOff>
    </xdr:from>
    <xdr:to>
      <xdr:col>24</xdr:col>
      <xdr:colOff>114300</xdr:colOff>
      <xdr:row>96</xdr:row>
      <xdr:rowOff>75560</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4584700" y="164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123837</xdr:rowOff>
    </xdr:from>
    <xdr:ext cx="599010" cy="259045"/>
    <xdr:sp macro="" textlink="">
      <xdr:nvSpPr>
        <xdr:cNvPr id="254" name="衛生費該当値テキスト">
          <a:extLst>
            <a:ext uri="{FF2B5EF4-FFF2-40B4-BE49-F238E27FC236}">
              <a16:creationId xmlns:a16="http://schemas.microsoft.com/office/drawing/2014/main" xmlns="" id="{00000000-0008-0000-0700-0000FE000000}"/>
            </a:ext>
          </a:extLst>
        </xdr:cNvPr>
        <xdr:cNvSpPr txBox="1"/>
      </xdr:nvSpPr>
      <xdr:spPr>
        <a:xfrm>
          <a:off x="4686300" y="1641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16686</xdr:rowOff>
    </xdr:from>
    <xdr:to>
      <xdr:col>20</xdr:col>
      <xdr:colOff>38100</xdr:colOff>
      <xdr:row>96</xdr:row>
      <xdr:rowOff>118286</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3746500" y="1647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109413</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3530111" y="1656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75701</xdr:rowOff>
    </xdr:from>
    <xdr:to>
      <xdr:col>15</xdr:col>
      <xdr:colOff>101600</xdr:colOff>
      <xdr:row>97</xdr:row>
      <xdr:rowOff>5851</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2857500" y="1653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168428</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2641111" y="1662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84255</xdr:rowOff>
    </xdr:from>
    <xdr:to>
      <xdr:col>10</xdr:col>
      <xdr:colOff>165100</xdr:colOff>
      <xdr:row>97</xdr:row>
      <xdr:rowOff>14405</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968500" y="1654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5532</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1752111" y="1663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52521</xdr:rowOff>
    </xdr:from>
    <xdr:to>
      <xdr:col>6</xdr:col>
      <xdr:colOff>38100</xdr:colOff>
      <xdr:row>96</xdr:row>
      <xdr:rowOff>154121</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1079500" y="1651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145248</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863111" y="1660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xmlns=""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xmlns=""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89" name="労働費最大値テキスト">
          <a:extLst>
            <a:ext uri="{FF2B5EF4-FFF2-40B4-BE49-F238E27FC236}">
              <a16:creationId xmlns:a16="http://schemas.microsoft.com/office/drawing/2014/main" xmlns="" id="{00000000-0008-0000-0700-000021010000}"/>
            </a:ext>
          </a:extLst>
        </xdr:cNvPr>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106858</xdr:rowOff>
    </xdr:from>
    <xdr:to>
      <xdr:col>55</xdr:col>
      <xdr:colOff>0</xdr:colOff>
      <xdr:row>39</xdr:row>
      <xdr:rowOff>8712</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flipV="1">
          <a:off x="9639300" y="6621958"/>
          <a:ext cx="838200" cy="7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78630</xdr:rowOff>
    </xdr:from>
    <xdr:ext cx="469744" cy="259045"/>
    <xdr:sp macro="" textlink="">
      <xdr:nvSpPr>
        <xdr:cNvPr id="292" name="労働費平均値テキスト">
          <a:extLst>
            <a:ext uri="{FF2B5EF4-FFF2-40B4-BE49-F238E27FC236}">
              <a16:creationId xmlns:a16="http://schemas.microsoft.com/office/drawing/2014/main" xmlns="" id="{00000000-0008-0000-0700-000024010000}"/>
            </a:ext>
          </a:extLst>
        </xdr:cNvPr>
        <xdr:cNvSpPr txBox="1"/>
      </xdr:nvSpPr>
      <xdr:spPr>
        <a:xfrm>
          <a:off x="10528300" y="6422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3" name="フローチャート: 判断 292">
          <a:extLst>
            <a:ext uri="{FF2B5EF4-FFF2-40B4-BE49-F238E27FC236}">
              <a16:creationId xmlns:a16="http://schemas.microsoft.com/office/drawing/2014/main" xmlns="" id="{00000000-0008-0000-0700-000025010000}"/>
            </a:ext>
          </a:extLst>
        </xdr:cNvPr>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47117</xdr:rowOff>
    </xdr:from>
    <xdr:to>
      <xdr:col>50</xdr:col>
      <xdr:colOff>114300</xdr:colOff>
      <xdr:row>39</xdr:row>
      <xdr:rowOff>8712</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8750300" y="6390767"/>
          <a:ext cx="889000" cy="30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50360</xdr:rowOff>
    </xdr:from>
    <xdr:ext cx="378565"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9450017" y="639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47117</xdr:rowOff>
    </xdr:from>
    <xdr:to>
      <xdr:col>45</xdr:col>
      <xdr:colOff>177800</xdr:colOff>
      <xdr:row>38</xdr:row>
      <xdr:rowOff>77216</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flipV="1">
          <a:off x="7861300" y="6390767"/>
          <a:ext cx="889000" cy="20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69317</xdr:rowOff>
    </xdr:from>
    <xdr:to>
      <xdr:col>46</xdr:col>
      <xdr:colOff>38100</xdr:colOff>
      <xdr:row>38</xdr:row>
      <xdr:rowOff>170917</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8699500" y="65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162044</xdr:rowOff>
    </xdr:from>
    <xdr:ext cx="469744"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8515428" y="667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93904</xdr:rowOff>
    </xdr:from>
    <xdr:to>
      <xdr:col>41</xdr:col>
      <xdr:colOff>50800</xdr:colOff>
      <xdr:row>38</xdr:row>
      <xdr:rowOff>77216</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a:off x="6972300" y="6266104"/>
          <a:ext cx="889000" cy="3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85166</xdr:rowOff>
    </xdr:from>
    <xdr:to>
      <xdr:col>41</xdr:col>
      <xdr:colOff>101600</xdr:colOff>
      <xdr:row>39</xdr:row>
      <xdr:rowOff>15316</xdr:rowOff>
    </xdr:to>
    <xdr:sp macro="" textlink="">
      <xdr:nvSpPr>
        <xdr:cNvPr id="301" name="フローチャート: 判断 300">
          <a:extLst>
            <a:ext uri="{FF2B5EF4-FFF2-40B4-BE49-F238E27FC236}">
              <a16:creationId xmlns:a16="http://schemas.microsoft.com/office/drawing/2014/main" xmlns="" id="{00000000-0008-0000-0700-00002D010000}"/>
            </a:ext>
          </a:extLst>
        </xdr:cNvPr>
        <xdr:cNvSpPr/>
      </xdr:nvSpPr>
      <xdr:spPr>
        <a:xfrm>
          <a:off x="7810500" y="660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6443</xdr:rowOff>
    </xdr:from>
    <xdr:ext cx="469744"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7626428" y="669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85776</xdr:rowOff>
    </xdr:from>
    <xdr:to>
      <xdr:col>36</xdr:col>
      <xdr:colOff>165100</xdr:colOff>
      <xdr:row>39</xdr:row>
      <xdr:rowOff>15926</xdr:rowOff>
    </xdr:to>
    <xdr:sp macro="" textlink="">
      <xdr:nvSpPr>
        <xdr:cNvPr id="303" name="フローチャート: 判断 302">
          <a:extLst>
            <a:ext uri="{FF2B5EF4-FFF2-40B4-BE49-F238E27FC236}">
              <a16:creationId xmlns:a16="http://schemas.microsoft.com/office/drawing/2014/main" xmlns="" id="{00000000-0008-0000-0700-00002F010000}"/>
            </a:ext>
          </a:extLst>
        </xdr:cNvPr>
        <xdr:cNvSpPr/>
      </xdr:nvSpPr>
      <xdr:spPr>
        <a:xfrm>
          <a:off x="6921500" y="66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7053</xdr:rowOff>
    </xdr:from>
    <xdr:ext cx="469744"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6737428" y="66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56058</xdr:rowOff>
    </xdr:from>
    <xdr:to>
      <xdr:col>55</xdr:col>
      <xdr:colOff>50800</xdr:colOff>
      <xdr:row>38</xdr:row>
      <xdr:rowOff>157658</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10426700" y="65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34180</xdr:rowOff>
    </xdr:from>
    <xdr:ext cx="469744" cy="259045"/>
    <xdr:sp macro="" textlink="">
      <xdr:nvSpPr>
        <xdr:cNvPr id="311" name="労働費該当値テキスト">
          <a:extLst>
            <a:ext uri="{FF2B5EF4-FFF2-40B4-BE49-F238E27FC236}">
              <a16:creationId xmlns:a16="http://schemas.microsoft.com/office/drawing/2014/main" xmlns="" id="{00000000-0008-0000-0700-000037010000}"/>
            </a:ext>
          </a:extLst>
        </xdr:cNvPr>
        <xdr:cNvSpPr txBox="1"/>
      </xdr:nvSpPr>
      <xdr:spPr>
        <a:xfrm>
          <a:off x="10528300" y="654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129362</xdr:rowOff>
    </xdr:from>
    <xdr:to>
      <xdr:col>50</xdr:col>
      <xdr:colOff>165100</xdr:colOff>
      <xdr:row>39</xdr:row>
      <xdr:rowOff>59512</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9588500" y="66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50639</xdr:rowOff>
    </xdr:from>
    <xdr:ext cx="378565"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9450017" y="6737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167767</xdr:rowOff>
    </xdr:from>
    <xdr:to>
      <xdr:col>46</xdr:col>
      <xdr:colOff>38100</xdr:colOff>
      <xdr:row>37</xdr:row>
      <xdr:rowOff>97917</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8699500" y="63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114444</xdr:rowOff>
    </xdr:from>
    <xdr:ext cx="469744"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8515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26416</xdr:rowOff>
    </xdr:from>
    <xdr:to>
      <xdr:col>41</xdr:col>
      <xdr:colOff>101600</xdr:colOff>
      <xdr:row>38</xdr:row>
      <xdr:rowOff>128016</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78105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144543</xdr:rowOff>
    </xdr:from>
    <xdr:ext cx="469744"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7626428" y="631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43104</xdr:rowOff>
    </xdr:from>
    <xdr:to>
      <xdr:col>36</xdr:col>
      <xdr:colOff>165100</xdr:colOff>
      <xdr:row>36</xdr:row>
      <xdr:rowOff>144704</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6921500" y="621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161231</xdr:rowOff>
    </xdr:from>
    <xdr:ext cx="469744"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6737428" y="599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xmlns=""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4" name="農林水産業費最小値テキスト">
          <a:extLst>
            <a:ext uri="{FF2B5EF4-FFF2-40B4-BE49-F238E27FC236}">
              <a16:creationId xmlns:a16="http://schemas.microsoft.com/office/drawing/2014/main" xmlns="" id="{00000000-0008-0000-0700-000058010000}"/>
            </a:ext>
          </a:extLst>
        </xdr:cNvPr>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6" name="農林水産業費最大値テキスト">
          <a:extLst>
            <a:ext uri="{FF2B5EF4-FFF2-40B4-BE49-F238E27FC236}">
              <a16:creationId xmlns:a16="http://schemas.microsoft.com/office/drawing/2014/main" xmlns="" id="{00000000-0008-0000-0700-00005A010000}"/>
            </a:ext>
          </a:extLst>
        </xdr:cNvPr>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60234</xdr:rowOff>
    </xdr:from>
    <xdr:to>
      <xdr:col>55</xdr:col>
      <xdr:colOff>0</xdr:colOff>
      <xdr:row>58</xdr:row>
      <xdr:rowOff>67548</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9639300" y="10004334"/>
          <a:ext cx="8382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12012</xdr:rowOff>
    </xdr:from>
    <xdr:ext cx="599010" cy="259045"/>
    <xdr:sp macro="" textlink="">
      <xdr:nvSpPr>
        <xdr:cNvPr id="349" name="農林水産業費平均値テキスト">
          <a:extLst>
            <a:ext uri="{FF2B5EF4-FFF2-40B4-BE49-F238E27FC236}">
              <a16:creationId xmlns:a16="http://schemas.microsoft.com/office/drawing/2014/main" xmlns="" id="{00000000-0008-0000-0700-00005D010000}"/>
            </a:ext>
          </a:extLst>
        </xdr:cNvPr>
        <xdr:cNvSpPr txBox="1"/>
      </xdr:nvSpPr>
      <xdr:spPr>
        <a:xfrm>
          <a:off x="10528300" y="9784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44703</xdr:rowOff>
    </xdr:from>
    <xdr:to>
      <xdr:col>50</xdr:col>
      <xdr:colOff>114300</xdr:colOff>
      <xdr:row>58</xdr:row>
      <xdr:rowOff>60234</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8750300" y="9988803"/>
          <a:ext cx="889000" cy="1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84915</xdr:rowOff>
    </xdr:from>
    <xdr:ext cx="599010"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9339795" y="968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44703</xdr:rowOff>
    </xdr:from>
    <xdr:to>
      <xdr:col>45</xdr:col>
      <xdr:colOff>177800</xdr:colOff>
      <xdr:row>58</xdr:row>
      <xdr:rowOff>78353</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7861300" y="9988803"/>
          <a:ext cx="889000" cy="3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166007</xdr:rowOff>
    </xdr:from>
    <xdr:to>
      <xdr:col>46</xdr:col>
      <xdr:colOff>38100</xdr:colOff>
      <xdr:row>58</xdr:row>
      <xdr:rowOff>96157</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86995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87284</xdr:rowOff>
    </xdr:from>
    <xdr:ext cx="59901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8450795" y="1003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62083</xdr:rowOff>
    </xdr:from>
    <xdr:to>
      <xdr:col>41</xdr:col>
      <xdr:colOff>50800</xdr:colOff>
      <xdr:row>58</xdr:row>
      <xdr:rowOff>78353</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a:off x="6972300" y="10006183"/>
          <a:ext cx="889000" cy="1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13665</xdr:rowOff>
    </xdr:from>
    <xdr:to>
      <xdr:col>41</xdr:col>
      <xdr:colOff>101600</xdr:colOff>
      <xdr:row>58</xdr:row>
      <xdr:rowOff>115265</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7810500" y="995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131792</xdr:rowOff>
    </xdr:from>
    <xdr:ext cx="59901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7561795" y="9732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29325</xdr:rowOff>
    </xdr:from>
    <xdr:to>
      <xdr:col>36</xdr:col>
      <xdr:colOff>165100</xdr:colOff>
      <xdr:row>58</xdr:row>
      <xdr:rowOff>130925</xdr:rowOff>
    </xdr:to>
    <xdr:sp macro="" textlink="">
      <xdr:nvSpPr>
        <xdr:cNvPr id="360" name="フローチャート: 判断 359">
          <a:extLst>
            <a:ext uri="{FF2B5EF4-FFF2-40B4-BE49-F238E27FC236}">
              <a16:creationId xmlns:a16="http://schemas.microsoft.com/office/drawing/2014/main" xmlns="" id="{00000000-0008-0000-0700-000068010000}"/>
            </a:ext>
          </a:extLst>
        </xdr:cNvPr>
        <xdr:cNvSpPr/>
      </xdr:nvSpPr>
      <xdr:spPr>
        <a:xfrm>
          <a:off x="6921500" y="99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122052</xdr:rowOff>
    </xdr:from>
    <xdr:ext cx="59901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672795" y="1006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16748</xdr:rowOff>
    </xdr:from>
    <xdr:to>
      <xdr:col>55</xdr:col>
      <xdr:colOff>50800</xdr:colOff>
      <xdr:row>58</xdr:row>
      <xdr:rowOff>118348</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10426700" y="996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166625</xdr:rowOff>
    </xdr:from>
    <xdr:ext cx="599010" cy="259045"/>
    <xdr:sp macro="" textlink="">
      <xdr:nvSpPr>
        <xdr:cNvPr id="368" name="農林水産業費該当値テキスト">
          <a:extLst>
            <a:ext uri="{FF2B5EF4-FFF2-40B4-BE49-F238E27FC236}">
              <a16:creationId xmlns:a16="http://schemas.microsoft.com/office/drawing/2014/main" xmlns="" id="{00000000-0008-0000-0700-000070010000}"/>
            </a:ext>
          </a:extLst>
        </xdr:cNvPr>
        <xdr:cNvSpPr txBox="1"/>
      </xdr:nvSpPr>
      <xdr:spPr>
        <a:xfrm>
          <a:off x="10528300" y="993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9434</xdr:rowOff>
    </xdr:from>
    <xdr:to>
      <xdr:col>50</xdr:col>
      <xdr:colOff>165100</xdr:colOff>
      <xdr:row>58</xdr:row>
      <xdr:rowOff>111034</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9588500" y="995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102161</xdr:rowOff>
    </xdr:from>
    <xdr:ext cx="59901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9339795" y="1004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165353</xdr:rowOff>
    </xdr:from>
    <xdr:to>
      <xdr:col>46</xdr:col>
      <xdr:colOff>38100</xdr:colOff>
      <xdr:row>58</xdr:row>
      <xdr:rowOff>95503</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8699500" y="993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112030</xdr:rowOff>
    </xdr:from>
    <xdr:ext cx="59901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8450795" y="971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27553</xdr:rowOff>
    </xdr:from>
    <xdr:to>
      <xdr:col>41</xdr:col>
      <xdr:colOff>101600</xdr:colOff>
      <xdr:row>58</xdr:row>
      <xdr:rowOff>129153</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7810500" y="997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120280</xdr:rowOff>
    </xdr:from>
    <xdr:ext cx="599010"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7561795" y="1006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11283</xdr:rowOff>
    </xdr:from>
    <xdr:to>
      <xdr:col>36</xdr:col>
      <xdr:colOff>165100</xdr:colOff>
      <xdr:row>58</xdr:row>
      <xdr:rowOff>112883</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6921500" y="995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129410</xdr:rowOff>
    </xdr:from>
    <xdr:ext cx="599010"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6672795" y="973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xmlns=""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401" name="商工費最小値テキスト">
          <a:extLst>
            <a:ext uri="{FF2B5EF4-FFF2-40B4-BE49-F238E27FC236}">
              <a16:creationId xmlns:a16="http://schemas.microsoft.com/office/drawing/2014/main" xmlns="" id="{00000000-0008-0000-0700-000091010000}"/>
            </a:ext>
          </a:extLst>
        </xdr:cNvPr>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3" name="商工費最大値テキスト">
          <a:extLst>
            <a:ext uri="{FF2B5EF4-FFF2-40B4-BE49-F238E27FC236}">
              <a16:creationId xmlns:a16="http://schemas.microsoft.com/office/drawing/2014/main" xmlns="" id="{00000000-0008-0000-0700-000093010000}"/>
            </a:ext>
          </a:extLst>
        </xdr:cNvPr>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15841</xdr:rowOff>
    </xdr:from>
    <xdr:to>
      <xdr:col>55</xdr:col>
      <xdr:colOff>0</xdr:colOff>
      <xdr:row>76</xdr:row>
      <xdr:rowOff>46518</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9639300" y="12874591"/>
          <a:ext cx="838200" cy="20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8935</xdr:rowOff>
    </xdr:from>
    <xdr:ext cx="534377" cy="259045"/>
    <xdr:sp macro="" textlink="">
      <xdr:nvSpPr>
        <xdr:cNvPr id="406" name="商工費平均値テキスト">
          <a:extLst>
            <a:ext uri="{FF2B5EF4-FFF2-40B4-BE49-F238E27FC236}">
              <a16:creationId xmlns:a16="http://schemas.microsoft.com/office/drawing/2014/main" xmlns="" id="{00000000-0008-0000-0700-000096010000}"/>
            </a:ext>
          </a:extLst>
        </xdr:cNvPr>
        <xdr:cNvSpPr txBox="1"/>
      </xdr:nvSpPr>
      <xdr:spPr>
        <a:xfrm>
          <a:off x="10528300" y="13210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7" name="フローチャート: 判断 406">
          <a:extLst>
            <a:ext uri="{FF2B5EF4-FFF2-40B4-BE49-F238E27FC236}">
              <a16:creationId xmlns:a16="http://schemas.microsoft.com/office/drawing/2014/main" xmlns="" id="{00000000-0008-0000-0700-000097010000}"/>
            </a:ext>
          </a:extLst>
        </xdr:cNvPr>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15841</xdr:rowOff>
    </xdr:from>
    <xdr:to>
      <xdr:col>50</xdr:col>
      <xdr:colOff>114300</xdr:colOff>
      <xdr:row>77</xdr:row>
      <xdr:rowOff>11826</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8750300" y="12874591"/>
          <a:ext cx="889000" cy="33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3064</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9372111"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11826</xdr:rowOff>
    </xdr:from>
    <xdr:to>
      <xdr:col>45</xdr:col>
      <xdr:colOff>177800</xdr:colOff>
      <xdr:row>77</xdr:row>
      <xdr:rowOff>106321</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7861300" y="13213476"/>
          <a:ext cx="889000" cy="9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92661</xdr:rowOff>
    </xdr:from>
    <xdr:to>
      <xdr:col>46</xdr:col>
      <xdr:colOff>38100</xdr:colOff>
      <xdr:row>78</xdr:row>
      <xdr:rowOff>22811</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8699500" y="1329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13938</xdr:rowOff>
    </xdr:from>
    <xdr:ext cx="534377"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8483111" y="133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125664</xdr:rowOff>
    </xdr:from>
    <xdr:to>
      <xdr:col>41</xdr:col>
      <xdr:colOff>50800</xdr:colOff>
      <xdr:row>77</xdr:row>
      <xdr:rowOff>106321</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a:off x="6972300" y="13155864"/>
          <a:ext cx="889000" cy="15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163610</xdr:rowOff>
    </xdr:from>
    <xdr:to>
      <xdr:col>41</xdr:col>
      <xdr:colOff>101600</xdr:colOff>
      <xdr:row>78</xdr:row>
      <xdr:rowOff>93760</xdr:rowOff>
    </xdr:to>
    <xdr:sp macro="" textlink="">
      <xdr:nvSpPr>
        <xdr:cNvPr id="415" name="フローチャート: 判断 414">
          <a:extLst>
            <a:ext uri="{FF2B5EF4-FFF2-40B4-BE49-F238E27FC236}">
              <a16:creationId xmlns:a16="http://schemas.microsoft.com/office/drawing/2014/main" xmlns="" id="{00000000-0008-0000-0700-00009F010000}"/>
            </a:ext>
          </a:extLst>
        </xdr:cNvPr>
        <xdr:cNvSpPr/>
      </xdr:nvSpPr>
      <xdr:spPr>
        <a:xfrm>
          <a:off x="7810500" y="13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84887</xdr:rowOff>
    </xdr:from>
    <xdr:ext cx="534377"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7594111" y="134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150901</xdr:rowOff>
    </xdr:from>
    <xdr:to>
      <xdr:col>36</xdr:col>
      <xdr:colOff>165100</xdr:colOff>
      <xdr:row>78</xdr:row>
      <xdr:rowOff>81051</xdr:rowOff>
    </xdr:to>
    <xdr:sp macro="" textlink="">
      <xdr:nvSpPr>
        <xdr:cNvPr id="417" name="フローチャート: 判断 416">
          <a:extLst>
            <a:ext uri="{FF2B5EF4-FFF2-40B4-BE49-F238E27FC236}">
              <a16:creationId xmlns:a16="http://schemas.microsoft.com/office/drawing/2014/main" xmlns="" id="{00000000-0008-0000-0700-0000A1010000}"/>
            </a:ext>
          </a:extLst>
        </xdr:cNvPr>
        <xdr:cNvSpPr/>
      </xdr:nvSpPr>
      <xdr:spPr>
        <a:xfrm>
          <a:off x="69215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72178</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05111" y="1344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167168</xdr:rowOff>
    </xdr:from>
    <xdr:to>
      <xdr:col>55</xdr:col>
      <xdr:colOff>50800</xdr:colOff>
      <xdr:row>76</xdr:row>
      <xdr:rowOff>97318</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10426700" y="130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18596</xdr:rowOff>
    </xdr:from>
    <xdr:ext cx="599010" cy="259045"/>
    <xdr:sp macro="" textlink="">
      <xdr:nvSpPr>
        <xdr:cNvPr id="425" name="商工費該当値テキスト">
          <a:extLst>
            <a:ext uri="{FF2B5EF4-FFF2-40B4-BE49-F238E27FC236}">
              <a16:creationId xmlns:a16="http://schemas.microsoft.com/office/drawing/2014/main" xmlns="" id="{00000000-0008-0000-0700-0000A9010000}"/>
            </a:ext>
          </a:extLst>
        </xdr:cNvPr>
        <xdr:cNvSpPr txBox="1"/>
      </xdr:nvSpPr>
      <xdr:spPr>
        <a:xfrm>
          <a:off x="10528300" y="1287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136491</xdr:rowOff>
    </xdr:from>
    <xdr:to>
      <xdr:col>50</xdr:col>
      <xdr:colOff>165100</xdr:colOff>
      <xdr:row>75</xdr:row>
      <xdr:rowOff>66641</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9588500" y="1282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83168</xdr:rowOff>
    </xdr:from>
    <xdr:ext cx="59901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9339795" y="1259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132476</xdr:rowOff>
    </xdr:from>
    <xdr:to>
      <xdr:col>46</xdr:col>
      <xdr:colOff>38100</xdr:colOff>
      <xdr:row>77</xdr:row>
      <xdr:rowOff>62626</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8699500" y="1316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79152</xdr:rowOff>
    </xdr:from>
    <xdr:ext cx="534377"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8483111" y="1293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55521</xdr:rowOff>
    </xdr:from>
    <xdr:to>
      <xdr:col>41</xdr:col>
      <xdr:colOff>101600</xdr:colOff>
      <xdr:row>77</xdr:row>
      <xdr:rowOff>157121</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7810500" y="1325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2198</xdr:rowOff>
    </xdr:from>
    <xdr:ext cx="534377"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7594111" y="1303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74864</xdr:rowOff>
    </xdr:from>
    <xdr:to>
      <xdr:col>36</xdr:col>
      <xdr:colOff>165100</xdr:colOff>
      <xdr:row>77</xdr:row>
      <xdr:rowOff>5014</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6921500" y="1310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21541</xdr:rowOff>
    </xdr:from>
    <xdr:ext cx="599010"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6672795" y="1288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xmlns=""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58" name="土木費最小値テキスト">
          <a:extLst>
            <a:ext uri="{FF2B5EF4-FFF2-40B4-BE49-F238E27FC236}">
              <a16:creationId xmlns:a16="http://schemas.microsoft.com/office/drawing/2014/main" xmlns="" id="{00000000-0008-0000-0700-0000CA010000}"/>
            </a:ext>
          </a:extLst>
        </xdr:cNvPr>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60" name="土木費最大値テキスト">
          <a:extLst>
            <a:ext uri="{FF2B5EF4-FFF2-40B4-BE49-F238E27FC236}">
              <a16:creationId xmlns:a16="http://schemas.microsoft.com/office/drawing/2014/main" xmlns="" id="{00000000-0008-0000-0700-0000CC010000}"/>
            </a:ext>
          </a:extLst>
        </xdr:cNvPr>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71096</xdr:rowOff>
    </xdr:from>
    <xdr:to>
      <xdr:col>55</xdr:col>
      <xdr:colOff>0</xdr:colOff>
      <xdr:row>97</xdr:row>
      <xdr:rowOff>160976</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9639300" y="16701746"/>
          <a:ext cx="838200" cy="8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117180</xdr:rowOff>
    </xdr:from>
    <xdr:ext cx="599010" cy="259045"/>
    <xdr:sp macro="" textlink="">
      <xdr:nvSpPr>
        <xdr:cNvPr id="463" name="土木費平均値テキスト">
          <a:extLst>
            <a:ext uri="{FF2B5EF4-FFF2-40B4-BE49-F238E27FC236}">
              <a16:creationId xmlns:a16="http://schemas.microsoft.com/office/drawing/2014/main" xmlns="" id="{00000000-0008-0000-0700-0000CF010000}"/>
            </a:ext>
          </a:extLst>
        </xdr:cNvPr>
        <xdr:cNvSpPr txBox="1"/>
      </xdr:nvSpPr>
      <xdr:spPr>
        <a:xfrm>
          <a:off x="10528300" y="16747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4" name="フローチャート: 判断 463">
          <a:extLst>
            <a:ext uri="{FF2B5EF4-FFF2-40B4-BE49-F238E27FC236}">
              <a16:creationId xmlns:a16="http://schemas.microsoft.com/office/drawing/2014/main" xmlns="" id="{00000000-0008-0000-0700-0000D0010000}"/>
            </a:ext>
          </a:extLst>
        </xdr:cNvPr>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160976</xdr:rowOff>
    </xdr:from>
    <xdr:to>
      <xdr:col>50</xdr:col>
      <xdr:colOff>114300</xdr:colOff>
      <xdr:row>98</xdr:row>
      <xdr:rowOff>33044</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8750300" y="16791626"/>
          <a:ext cx="889000" cy="4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80712</xdr:rowOff>
    </xdr:from>
    <xdr:ext cx="59901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9339795" y="1688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32258</xdr:rowOff>
    </xdr:from>
    <xdr:to>
      <xdr:col>45</xdr:col>
      <xdr:colOff>177800</xdr:colOff>
      <xdr:row>98</xdr:row>
      <xdr:rowOff>33044</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a:off x="7861300" y="16834358"/>
          <a:ext cx="889000" cy="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158835</xdr:rowOff>
    </xdr:from>
    <xdr:to>
      <xdr:col>46</xdr:col>
      <xdr:colOff>38100</xdr:colOff>
      <xdr:row>98</xdr:row>
      <xdr:rowOff>88985</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8699500" y="167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80112</xdr:rowOff>
    </xdr:from>
    <xdr:ext cx="59901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8450795" y="16882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4656</xdr:rowOff>
    </xdr:from>
    <xdr:to>
      <xdr:col>41</xdr:col>
      <xdr:colOff>50800</xdr:colOff>
      <xdr:row>98</xdr:row>
      <xdr:rowOff>32258</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a:off x="6972300" y="16806756"/>
          <a:ext cx="889000" cy="2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11621</xdr:rowOff>
    </xdr:from>
    <xdr:to>
      <xdr:col>41</xdr:col>
      <xdr:colOff>101600</xdr:colOff>
      <xdr:row>98</xdr:row>
      <xdr:rowOff>113221</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7810500" y="168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104348</xdr:rowOff>
    </xdr:from>
    <xdr:ext cx="59901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7561795" y="1690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3880</xdr:rowOff>
    </xdr:from>
    <xdr:to>
      <xdr:col>36</xdr:col>
      <xdr:colOff>165100</xdr:colOff>
      <xdr:row>98</xdr:row>
      <xdr:rowOff>105480</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6921500" y="1680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96607</xdr:rowOff>
    </xdr:from>
    <xdr:ext cx="59901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6672795" y="16898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20296</xdr:rowOff>
    </xdr:from>
    <xdr:to>
      <xdr:col>55</xdr:col>
      <xdr:colOff>50800</xdr:colOff>
      <xdr:row>97</xdr:row>
      <xdr:rowOff>121896</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10426700" y="16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43173</xdr:rowOff>
    </xdr:from>
    <xdr:ext cx="599010" cy="259045"/>
    <xdr:sp macro="" textlink="">
      <xdr:nvSpPr>
        <xdr:cNvPr id="482" name="土木費該当値テキスト">
          <a:extLst>
            <a:ext uri="{FF2B5EF4-FFF2-40B4-BE49-F238E27FC236}">
              <a16:creationId xmlns:a16="http://schemas.microsoft.com/office/drawing/2014/main" xmlns="" id="{00000000-0008-0000-0700-0000E2010000}"/>
            </a:ext>
          </a:extLst>
        </xdr:cNvPr>
        <xdr:cNvSpPr txBox="1"/>
      </xdr:nvSpPr>
      <xdr:spPr>
        <a:xfrm>
          <a:off x="10528300" y="16502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110176</xdr:rowOff>
    </xdr:from>
    <xdr:to>
      <xdr:col>50</xdr:col>
      <xdr:colOff>165100</xdr:colOff>
      <xdr:row>98</xdr:row>
      <xdr:rowOff>40326</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9588500" y="1674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56853</xdr:rowOff>
    </xdr:from>
    <xdr:ext cx="59901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9339795" y="1651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153694</xdr:rowOff>
    </xdr:from>
    <xdr:to>
      <xdr:col>46</xdr:col>
      <xdr:colOff>38100</xdr:colOff>
      <xdr:row>98</xdr:row>
      <xdr:rowOff>83844</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8699500" y="167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100371</xdr:rowOff>
    </xdr:from>
    <xdr:ext cx="59901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8450795" y="1655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152908</xdr:rowOff>
    </xdr:from>
    <xdr:to>
      <xdr:col>41</xdr:col>
      <xdr:colOff>101600</xdr:colOff>
      <xdr:row>98</xdr:row>
      <xdr:rowOff>83058</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7810500" y="167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99585</xdr:rowOff>
    </xdr:from>
    <xdr:ext cx="59901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7561795" y="16558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125306</xdr:rowOff>
    </xdr:from>
    <xdr:to>
      <xdr:col>36</xdr:col>
      <xdr:colOff>165100</xdr:colOff>
      <xdr:row>98</xdr:row>
      <xdr:rowOff>55456</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6921500" y="167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71983</xdr:rowOff>
    </xdr:from>
    <xdr:ext cx="599010"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6672795" y="1653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xmlns=""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5" name="消防費最小値テキスト">
          <a:extLst>
            <a:ext uri="{FF2B5EF4-FFF2-40B4-BE49-F238E27FC236}">
              <a16:creationId xmlns:a16="http://schemas.microsoft.com/office/drawing/2014/main" xmlns="" id="{00000000-0008-0000-0700-000003020000}"/>
            </a:ext>
          </a:extLst>
        </xdr:cNvPr>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7" name="消防費最大値テキスト">
          <a:extLst>
            <a:ext uri="{FF2B5EF4-FFF2-40B4-BE49-F238E27FC236}">
              <a16:creationId xmlns:a16="http://schemas.microsoft.com/office/drawing/2014/main" xmlns="" id="{00000000-0008-0000-0700-000005020000}"/>
            </a:ext>
          </a:extLst>
        </xdr:cNvPr>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102842</xdr:rowOff>
    </xdr:from>
    <xdr:to>
      <xdr:col>85</xdr:col>
      <xdr:colOff>127000</xdr:colOff>
      <xdr:row>37</xdr:row>
      <xdr:rowOff>166309</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5481300" y="6446492"/>
          <a:ext cx="838200" cy="6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76303</xdr:rowOff>
    </xdr:from>
    <xdr:ext cx="534377" cy="259045"/>
    <xdr:sp macro="" textlink="">
      <xdr:nvSpPr>
        <xdr:cNvPr id="520" name="消防費平均値テキスト">
          <a:extLst>
            <a:ext uri="{FF2B5EF4-FFF2-40B4-BE49-F238E27FC236}">
              <a16:creationId xmlns:a16="http://schemas.microsoft.com/office/drawing/2014/main" xmlns="" id="{00000000-0008-0000-0700-000008020000}"/>
            </a:ext>
          </a:extLst>
        </xdr:cNvPr>
        <xdr:cNvSpPr txBox="1"/>
      </xdr:nvSpPr>
      <xdr:spPr>
        <a:xfrm>
          <a:off x="16370300" y="641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122273</xdr:rowOff>
    </xdr:from>
    <xdr:to>
      <xdr:col>81</xdr:col>
      <xdr:colOff>50800</xdr:colOff>
      <xdr:row>37</xdr:row>
      <xdr:rowOff>166309</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4592300" y="6465923"/>
          <a:ext cx="889000" cy="4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41326</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5214111" y="62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138355</xdr:rowOff>
    </xdr:from>
    <xdr:to>
      <xdr:col>76</xdr:col>
      <xdr:colOff>114300</xdr:colOff>
      <xdr:row>37</xdr:row>
      <xdr:rowOff>122273</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3703300" y="6139105"/>
          <a:ext cx="889000" cy="32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106742</xdr:rowOff>
    </xdr:from>
    <xdr:to>
      <xdr:col>76</xdr:col>
      <xdr:colOff>165100</xdr:colOff>
      <xdr:row>38</xdr:row>
      <xdr:rowOff>36892</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4541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28019</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4325111" y="65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138355</xdr:rowOff>
    </xdr:from>
    <xdr:to>
      <xdr:col>71</xdr:col>
      <xdr:colOff>177800</xdr:colOff>
      <xdr:row>36</xdr:row>
      <xdr:rowOff>160122</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flipV="1">
          <a:off x="12814300" y="6139105"/>
          <a:ext cx="889000" cy="19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71900</xdr:rowOff>
    </xdr:from>
    <xdr:to>
      <xdr:col>72</xdr:col>
      <xdr:colOff>38100</xdr:colOff>
      <xdr:row>38</xdr:row>
      <xdr:rowOff>2049</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3652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164626</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3436111" y="650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127972</xdr:rowOff>
    </xdr:from>
    <xdr:to>
      <xdr:col>67</xdr:col>
      <xdr:colOff>101600</xdr:colOff>
      <xdr:row>38</xdr:row>
      <xdr:rowOff>58122</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2763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49248</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2547111" y="65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52042</xdr:rowOff>
    </xdr:from>
    <xdr:to>
      <xdr:col>85</xdr:col>
      <xdr:colOff>177800</xdr:colOff>
      <xdr:row>37</xdr:row>
      <xdr:rowOff>153642</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6268700" y="639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74919</xdr:rowOff>
    </xdr:from>
    <xdr:ext cx="534377" cy="259045"/>
    <xdr:sp macro="" textlink="">
      <xdr:nvSpPr>
        <xdr:cNvPr id="539" name="消防費該当値テキスト">
          <a:extLst>
            <a:ext uri="{FF2B5EF4-FFF2-40B4-BE49-F238E27FC236}">
              <a16:creationId xmlns:a16="http://schemas.microsoft.com/office/drawing/2014/main" xmlns="" id="{00000000-0008-0000-0700-00001B020000}"/>
            </a:ext>
          </a:extLst>
        </xdr:cNvPr>
        <xdr:cNvSpPr txBox="1"/>
      </xdr:nvSpPr>
      <xdr:spPr>
        <a:xfrm>
          <a:off x="16370300" y="624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115509</xdr:rowOff>
    </xdr:from>
    <xdr:to>
      <xdr:col>81</xdr:col>
      <xdr:colOff>101600</xdr:colOff>
      <xdr:row>38</xdr:row>
      <xdr:rowOff>45659</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5430500" y="645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36786</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5214111" y="655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71473</xdr:rowOff>
    </xdr:from>
    <xdr:to>
      <xdr:col>76</xdr:col>
      <xdr:colOff>165100</xdr:colOff>
      <xdr:row>38</xdr:row>
      <xdr:rowOff>1623</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4541500" y="641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18150</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4325111" y="619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87555</xdr:rowOff>
    </xdr:from>
    <xdr:to>
      <xdr:col>72</xdr:col>
      <xdr:colOff>38100</xdr:colOff>
      <xdr:row>36</xdr:row>
      <xdr:rowOff>17705</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3652500" y="608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34232</xdr:rowOff>
    </xdr:from>
    <xdr:ext cx="599010"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3403795" y="5863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109322</xdr:rowOff>
    </xdr:from>
    <xdr:to>
      <xdr:col>67</xdr:col>
      <xdr:colOff>101600</xdr:colOff>
      <xdr:row>37</xdr:row>
      <xdr:rowOff>39472</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2763500" y="62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55999</xdr:rowOff>
    </xdr:from>
    <xdr:ext cx="599010"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2514795" y="605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xmlns=""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2" name="教育費最小値テキスト">
          <a:extLst>
            <a:ext uri="{FF2B5EF4-FFF2-40B4-BE49-F238E27FC236}">
              <a16:creationId xmlns:a16="http://schemas.microsoft.com/office/drawing/2014/main" xmlns="" id="{00000000-0008-0000-0700-00003C020000}"/>
            </a:ext>
          </a:extLst>
        </xdr:cNvPr>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4" name="教育費最大値テキスト">
          <a:extLst>
            <a:ext uri="{FF2B5EF4-FFF2-40B4-BE49-F238E27FC236}">
              <a16:creationId xmlns:a16="http://schemas.microsoft.com/office/drawing/2014/main" xmlns="" id="{00000000-0008-0000-0700-00003E020000}"/>
            </a:ext>
          </a:extLst>
        </xdr:cNvPr>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78070</xdr:rowOff>
    </xdr:from>
    <xdr:to>
      <xdr:col>85</xdr:col>
      <xdr:colOff>127000</xdr:colOff>
      <xdr:row>55</xdr:row>
      <xdr:rowOff>161020</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5481300" y="9507820"/>
          <a:ext cx="838200" cy="8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24564</xdr:rowOff>
    </xdr:from>
    <xdr:ext cx="599010" cy="259045"/>
    <xdr:sp macro="" textlink="">
      <xdr:nvSpPr>
        <xdr:cNvPr id="577" name="教育費平均値テキスト">
          <a:extLst>
            <a:ext uri="{FF2B5EF4-FFF2-40B4-BE49-F238E27FC236}">
              <a16:creationId xmlns:a16="http://schemas.microsoft.com/office/drawing/2014/main" xmlns="" id="{00000000-0008-0000-0700-000041020000}"/>
            </a:ext>
          </a:extLst>
        </xdr:cNvPr>
        <xdr:cNvSpPr txBox="1"/>
      </xdr:nvSpPr>
      <xdr:spPr>
        <a:xfrm>
          <a:off x="16370300" y="9625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9165</xdr:rowOff>
    </xdr:from>
    <xdr:to>
      <xdr:col>81</xdr:col>
      <xdr:colOff>50800</xdr:colOff>
      <xdr:row>55</xdr:row>
      <xdr:rowOff>78070</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4592300" y="9267465"/>
          <a:ext cx="889000" cy="24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166890</xdr:rowOff>
    </xdr:from>
    <xdr:ext cx="59901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5181795" y="976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9165</xdr:rowOff>
    </xdr:from>
    <xdr:to>
      <xdr:col>76</xdr:col>
      <xdr:colOff>114300</xdr:colOff>
      <xdr:row>55</xdr:row>
      <xdr:rowOff>78618</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3703300" y="9267465"/>
          <a:ext cx="889000" cy="24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80610</xdr:rowOff>
    </xdr:from>
    <xdr:to>
      <xdr:col>76</xdr:col>
      <xdr:colOff>165100</xdr:colOff>
      <xdr:row>57</xdr:row>
      <xdr:rowOff>10760</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45415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1887</xdr:rowOff>
    </xdr:from>
    <xdr:ext cx="59901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4292795" y="977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78618</xdr:rowOff>
    </xdr:from>
    <xdr:to>
      <xdr:col>71</xdr:col>
      <xdr:colOff>177800</xdr:colOff>
      <xdr:row>56</xdr:row>
      <xdr:rowOff>64799</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2814300" y="9508368"/>
          <a:ext cx="889000" cy="15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86690</xdr:rowOff>
    </xdr:from>
    <xdr:to>
      <xdr:col>72</xdr:col>
      <xdr:colOff>38100</xdr:colOff>
      <xdr:row>57</xdr:row>
      <xdr:rowOff>16840</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3652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7967</xdr:rowOff>
    </xdr:from>
    <xdr:ext cx="59901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403795" y="978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89083</xdr:rowOff>
    </xdr:from>
    <xdr:to>
      <xdr:col>67</xdr:col>
      <xdr:colOff>101600</xdr:colOff>
      <xdr:row>57</xdr:row>
      <xdr:rowOff>19233</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2763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10360</xdr:rowOff>
    </xdr:from>
    <xdr:ext cx="59901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2514795" y="97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110220</xdr:rowOff>
    </xdr:from>
    <xdr:to>
      <xdr:col>85</xdr:col>
      <xdr:colOff>177800</xdr:colOff>
      <xdr:row>56</xdr:row>
      <xdr:rowOff>40370</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6268700" y="9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133097</xdr:rowOff>
    </xdr:from>
    <xdr:ext cx="599010" cy="259045"/>
    <xdr:sp macro="" textlink="">
      <xdr:nvSpPr>
        <xdr:cNvPr id="596" name="教育費該当値テキスト">
          <a:extLst>
            <a:ext uri="{FF2B5EF4-FFF2-40B4-BE49-F238E27FC236}">
              <a16:creationId xmlns:a16="http://schemas.microsoft.com/office/drawing/2014/main" xmlns="" id="{00000000-0008-0000-0700-000054020000}"/>
            </a:ext>
          </a:extLst>
        </xdr:cNvPr>
        <xdr:cNvSpPr txBox="1"/>
      </xdr:nvSpPr>
      <xdr:spPr>
        <a:xfrm>
          <a:off x="16370300" y="939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27270</xdr:rowOff>
    </xdr:from>
    <xdr:to>
      <xdr:col>81</xdr:col>
      <xdr:colOff>101600</xdr:colOff>
      <xdr:row>55</xdr:row>
      <xdr:rowOff>128870</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5430500" y="945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145397</xdr:rowOff>
    </xdr:from>
    <xdr:ext cx="59901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5181795" y="923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129815</xdr:rowOff>
    </xdr:from>
    <xdr:to>
      <xdr:col>76</xdr:col>
      <xdr:colOff>165100</xdr:colOff>
      <xdr:row>54</xdr:row>
      <xdr:rowOff>59965</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4541500" y="921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76492</xdr:rowOff>
    </xdr:from>
    <xdr:ext cx="59901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4292795" y="899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27818</xdr:rowOff>
    </xdr:from>
    <xdr:to>
      <xdr:col>72</xdr:col>
      <xdr:colOff>38100</xdr:colOff>
      <xdr:row>55</xdr:row>
      <xdr:rowOff>129418</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3652500" y="945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145945</xdr:rowOff>
    </xdr:from>
    <xdr:ext cx="599010"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403795" y="9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13999</xdr:rowOff>
    </xdr:from>
    <xdr:to>
      <xdr:col>67</xdr:col>
      <xdr:colOff>101600</xdr:colOff>
      <xdr:row>56</xdr:row>
      <xdr:rowOff>115599</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2763500" y="961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132126</xdr:rowOff>
    </xdr:from>
    <xdr:ext cx="599010"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514795" y="939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xmlns=""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xmlns=""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31" name="災害復旧費最大値テキスト">
          <a:extLst>
            <a:ext uri="{FF2B5EF4-FFF2-40B4-BE49-F238E27FC236}">
              <a16:creationId xmlns:a16="http://schemas.microsoft.com/office/drawing/2014/main" xmlns="" id="{00000000-0008-0000-0700-000077020000}"/>
            </a:ext>
          </a:extLst>
        </xdr:cNvPr>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39839</xdr:rowOff>
    </xdr:from>
    <xdr:to>
      <xdr:col>85</xdr:col>
      <xdr:colOff>127000</xdr:colOff>
      <xdr:row>79</xdr:row>
      <xdr:rowOff>42983</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5481300" y="13584389"/>
          <a:ext cx="8382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62955</xdr:rowOff>
    </xdr:from>
    <xdr:ext cx="534377" cy="259045"/>
    <xdr:sp macro="" textlink="">
      <xdr:nvSpPr>
        <xdr:cNvPr id="634" name="災害復旧費平均値テキスト">
          <a:extLst>
            <a:ext uri="{FF2B5EF4-FFF2-40B4-BE49-F238E27FC236}">
              <a16:creationId xmlns:a16="http://schemas.microsoft.com/office/drawing/2014/main" xmlns="" id="{00000000-0008-0000-0700-00007A020000}"/>
            </a:ext>
          </a:extLst>
        </xdr:cNvPr>
        <xdr:cNvSpPr txBox="1"/>
      </xdr:nvSpPr>
      <xdr:spPr>
        <a:xfrm>
          <a:off x="16370300" y="13264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137638</xdr:rowOff>
    </xdr:from>
    <xdr:to>
      <xdr:col>81</xdr:col>
      <xdr:colOff>50800</xdr:colOff>
      <xdr:row>79</xdr:row>
      <xdr:rowOff>39839</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4592300" y="13510738"/>
          <a:ext cx="889000" cy="7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159428</xdr:rowOff>
    </xdr:from>
    <xdr:ext cx="534377"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5214111" y="131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54344</xdr:rowOff>
    </xdr:from>
    <xdr:to>
      <xdr:col>76</xdr:col>
      <xdr:colOff>114300</xdr:colOff>
      <xdr:row>78</xdr:row>
      <xdr:rowOff>137638</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3703300" y="13427444"/>
          <a:ext cx="889000" cy="8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44362</xdr:rowOff>
    </xdr:from>
    <xdr:to>
      <xdr:col>76</xdr:col>
      <xdr:colOff>165100</xdr:colOff>
      <xdr:row>78</xdr:row>
      <xdr:rowOff>145962</xdr:rowOff>
    </xdr:to>
    <xdr:sp macro="" textlink="">
      <xdr:nvSpPr>
        <xdr:cNvPr id="640" name="フローチャート: 判断 639">
          <a:extLst>
            <a:ext uri="{FF2B5EF4-FFF2-40B4-BE49-F238E27FC236}">
              <a16:creationId xmlns:a16="http://schemas.microsoft.com/office/drawing/2014/main" xmlns="" id="{00000000-0008-0000-0700-000080020000}"/>
            </a:ext>
          </a:extLst>
        </xdr:cNvPr>
        <xdr:cNvSpPr/>
      </xdr:nvSpPr>
      <xdr:spPr>
        <a:xfrm>
          <a:off x="14541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162489</xdr:rowOff>
    </xdr:from>
    <xdr:ext cx="534377"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4325111" y="13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21056</xdr:rowOff>
    </xdr:from>
    <xdr:to>
      <xdr:col>71</xdr:col>
      <xdr:colOff>177800</xdr:colOff>
      <xdr:row>78</xdr:row>
      <xdr:rowOff>54344</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2814300" y="13394156"/>
          <a:ext cx="889000" cy="3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111562</xdr:rowOff>
    </xdr:from>
    <xdr:to>
      <xdr:col>72</xdr:col>
      <xdr:colOff>38100</xdr:colOff>
      <xdr:row>79</xdr:row>
      <xdr:rowOff>41712</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3652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32839</xdr:rowOff>
    </xdr:from>
    <xdr:ext cx="534377"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3436111" y="1357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118069</xdr:rowOff>
    </xdr:from>
    <xdr:to>
      <xdr:col>67</xdr:col>
      <xdr:colOff>101600</xdr:colOff>
      <xdr:row>79</xdr:row>
      <xdr:rowOff>48219</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2763500" y="1349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39346</xdr:rowOff>
    </xdr:from>
    <xdr:ext cx="534377"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2547111" y="135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163633</xdr:rowOff>
    </xdr:from>
    <xdr:to>
      <xdr:col>85</xdr:col>
      <xdr:colOff>177800</xdr:colOff>
      <xdr:row>79</xdr:row>
      <xdr:rowOff>93783</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6268700" y="1353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78560</xdr:rowOff>
    </xdr:from>
    <xdr:ext cx="378565" cy="259045"/>
    <xdr:sp macro="" textlink="">
      <xdr:nvSpPr>
        <xdr:cNvPr id="653" name="災害復旧費該当値テキスト">
          <a:extLst>
            <a:ext uri="{FF2B5EF4-FFF2-40B4-BE49-F238E27FC236}">
              <a16:creationId xmlns:a16="http://schemas.microsoft.com/office/drawing/2014/main" xmlns="" id="{00000000-0008-0000-0700-00008D020000}"/>
            </a:ext>
          </a:extLst>
        </xdr:cNvPr>
        <xdr:cNvSpPr txBox="1"/>
      </xdr:nvSpPr>
      <xdr:spPr>
        <a:xfrm>
          <a:off x="16370300" y="1345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160489</xdr:rowOff>
    </xdr:from>
    <xdr:to>
      <xdr:col>81</xdr:col>
      <xdr:colOff>101600</xdr:colOff>
      <xdr:row>79</xdr:row>
      <xdr:rowOff>90639</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5430500" y="135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81766</xdr:rowOff>
    </xdr:from>
    <xdr:ext cx="469744"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5246428" y="1362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86838</xdr:rowOff>
    </xdr:from>
    <xdr:to>
      <xdr:col>76</xdr:col>
      <xdr:colOff>165100</xdr:colOff>
      <xdr:row>79</xdr:row>
      <xdr:rowOff>16988</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4541500" y="134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8115</xdr:rowOff>
    </xdr:from>
    <xdr:ext cx="534377"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4325111" y="135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3544</xdr:rowOff>
    </xdr:from>
    <xdr:to>
      <xdr:col>72</xdr:col>
      <xdr:colOff>38100</xdr:colOff>
      <xdr:row>78</xdr:row>
      <xdr:rowOff>105144</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3652500" y="133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121671</xdr:rowOff>
    </xdr:from>
    <xdr:ext cx="534377"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3436111" y="1315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141706</xdr:rowOff>
    </xdr:from>
    <xdr:to>
      <xdr:col>67</xdr:col>
      <xdr:colOff>101600</xdr:colOff>
      <xdr:row>78</xdr:row>
      <xdr:rowOff>71856</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2763500" y="133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88383</xdr:rowOff>
    </xdr:from>
    <xdr:ext cx="534377"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547111" y="1311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xmlns=""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4" name="公債費最小値テキスト">
          <a:extLst>
            <a:ext uri="{FF2B5EF4-FFF2-40B4-BE49-F238E27FC236}">
              <a16:creationId xmlns:a16="http://schemas.microsoft.com/office/drawing/2014/main" xmlns="" id="{00000000-0008-0000-0700-0000AC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6" name="公債費最大値テキスト">
          <a:extLst>
            <a:ext uri="{FF2B5EF4-FFF2-40B4-BE49-F238E27FC236}">
              <a16:creationId xmlns:a16="http://schemas.microsoft.com/office/drawing/2014/main" xmlns="" id="{00000000-0008-0000-0700-0000AE020000}"/>
            </a:ext>
          </a:extLst>
        </xdr:cNvPr>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64453</xdr:rowOff>
    </xdr:from>
    <xdr:to>
      <xdr:col>85</xdr:col>
      <xdr:colOff>127000</xdr:colOff>
      <xdr:row>96</xdr:row>
      <xdr:rowOff>116289</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flipV="1">
          <a:off x="15481300" y="16523653"/>
          <a:ext cx="838200" cy="5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118122</xdr:rowOff>
    </xdr:from>
    <xdr:ext cx="599010" cy="259045"/>
    <xdr:sp macro="" textlink="">
      <xdr:nvSpPr>
        <xdr:cNvPr id="689" name="公債費平均値テキスト">
          <a:extLst>
            <a:ext uri="{FF2B5EF4-FFF2-40B4-BE49-F238E27FC236}">
              <a16:creationId xmlns:a16="http://schemas.microsoft.com/office/drawing/2014/main" xmlns="" id="{00000000-0008-0000-0700-0000B1020000}"/>
            </a:ext>
          </a:extLst>
        </xdr:cNvPr>
        <xdr:cNvSpPr txBox="1"/>
      </xdr:nvSpPr>
      <xdr:spPr>
        <a:xfrm>
          <a:off x="16370300" y="16577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116289</xdr:rowOff>
    </xdr:from>
    <xdr:to>
      <xdr:col>81</xdr:col>
      <xdr:colOff>50800</xdr:colOff>
      <xdr:row>97</xdr:row>
      <xdr:rowOff>3718</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flipV="1">
          <a:off x="14592300" y="16575489"/>
          <a:ext cx="889000" cy="5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65067</xdr:rowOff>
    </xdr:from>
    <xdr:ext cx="59901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5181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3718</xdr:rowOff>
    </xdr:from>
    <xdr:to>
      <xdr:col>76</xdr:col>
      <xdr:colOff>114300</xdr:colOff>
      <xdr:row>97</xdr:row>
      <xdr:rowOff>28952</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3703300" y="16634368"/>
          <a:ext cx="889000" cy="2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150414</xdr:rowOff>
    </xdr:from>
    <xdr:to>
      <xdr:col>76</xdr:col>
      <xdr:colOff>165100</xdr:colOff>
      <xdr:row>97</xdr:row>
      <xdr:rowOff>80564</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4541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71691</xdr:rowOff>
    </xdr:from>
    <xdr:ext cx="59901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4292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28952</xdr:rowOff>
    </xdr:from>
    <xdr:to>
      <xdr:col>71</xdr:col>
      <xdr:colOff>177800</xdr:colOff>
      <xdr:row>97</xdr:row>
      <xdr:rowOff>36860</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flipV="1">
          <a:off x="12814300" y="16659602"/>
          <a:ext cx="889000" cy="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169298</xdr:rowOff>
    </xdr:from>
    <xdr:to>
      <xdr:col>72</xdr:col>
      <xdr:colOff>38100</xdr:colOff>
      <xdr:row>97</xdr:row>
      <xdr:rowOff>99448</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3652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90575</xdr:rowOff>
    </xdr:from>
    <xdr:ext cx="59901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3403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16720</xdr:rowOff>
    </xdr:from>
    <xdr:to>
      <xdr:col>67</xdr:col>
      <xdr:colOff>101600</xdr:colOff>
      <xdr:row>97</xdr:row>
      <xdr:rowOff>118320</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2763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109447</xdr:rowOff>
    </xdr:from>
    <xdr:ext cx="59901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2514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13653</xdr:rowOff>
    </xdr:from>
    <xdr:to>
      <xdr:col>85</xdr:col>
      <xdr:colOff>177800</xdr:colOff>
      <xdr:row>96</xdr:row>
      <xdr:rowOff>115253</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6268700" y="1647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36530</xdr:rowOff>
    </xdr:from>
    <xdr:ext cx="599010" cy="259045"/>
    <xdr:sp macro="" textlink="">
      <xdr:nvSpPr>
        <xdr:cNvPr id="708" name="公債費該当値テキスト">
          <a:extLst>
            <a:ext uri="{FF2B5EF4-FFF2-40B4-BE49-F238E27FC236}">
              <a16:creationId xmlns:a16="http://schemas.microsoft.com/office/drawing/2014/main" xmlns="" id="{00000000-0008-0000-0700-0000C4020000}"/>
            </a:ext>
          </a:extLst>
        </xdr:cNvPr>
        <xdr:cNvSpPr txBox="1"/>
      </xdr:nvSpPr>
      <xdr:spPr>
        <a:xfrm>
          <a:off x="16370300" y="1632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65489</xdr:rowOff>
    </xdr:from>
    <xdr:to>
      <xdr:col>81</xdr:col>
      <xdr:colOff>101600</xdr:colOff>
      <xdr:row>96</xdr:row>
      <xdr:rowOff>167089</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5430500" y="1652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12166</xdr:rowOff>
    </xdr:from>
    <xdr:ext cx="59901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181795" y="1629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124368</xdr:rowOff>
    </xdr:from>
    <xdr:to>
      <xdr:col>76</xdr:col>
      <xdr:colOff>165100</xdr:colOff>
      <xdr:row>97</xdr:row>
      <xdr:rowOff>54518</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4541500" y="1658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71045</xdr:rowOff>
    </xdr:from>
    <xdr:ext cx="59901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4292795" y="1635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149602</xdr:rowOff>
    </xdr:from>
    <xdr:to>
      <xdr:col>72</xdr:col>
      <xdr:colOff>38100</xdr:colOff>
      <xdr:row>97</xdr:row>
      <xdr:rowOff>79752</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3652500" y="1660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96279</xdr:rowOff>
    </xdr:from>
    <xdr:ext cx="59901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3403795" y="1638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157510</xdr:rowOff>
    </xdr:from>
    <xdr:to>
      <xdr:col>67</xdr:col>
      <xdr:colOff>101600</xdr:colOff>
      <xdr:row>97</xdr:row>
      <xdr:rowOff>87660</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2763500" y="1661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104187</xdr:rowOff>
    </xdr:from>
    <xdr:ext cx="59901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2514795" y="1639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xmlns=""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1" name="諸支出金最小値テキスト">
          <a:extLst>
            <a:ext uri="{FF2B5EF4-FFF2-40B4-BE49-F238E27FC236}">
              <a16:creationId xmlns:a16="http://schemas.microsoft.com/office/drawing/2014/main" xmlns="" id="{00000000-0008-0000-0700-0000E5020000}"/>
            </a:ext>
          </a:extLst>
        </xdr:cNvPr>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3" name="諸支出金最大値テキスト">
          <a:extLst>
            <a:ext uri="{FF2B5EF4-FFF2-40B4-BE49-F238E27FC236}">
              <a16:creationId xmlns:a16="http://schemas.microsoft.com/office/drawing/2014/main" xmlns="" id="{00000000-0008-0000-0700-0000E7020000}"/>
            </a:ext>
          </a:extLst>
        </xdr:cNvPr>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平均値テキスト">
          <a:extLst>
            <a:ext uri="{FF2B5EF4-FFF2-40B4-BE49-F238E27FC236}">
              <a16:creationId xmlns:a16="http://schemas.microsoft.com/office/drawing/2014/main" xmlns="" id="{00000000-0008-0000-0700-0000EA020000}"/>
            </a:ext>
          </a:extLst>
        </xdr:cNvPr>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4318</xdr:rowOff>
    </xdr:from>
    <xdr:to>
      <xdr:col>112</xdr:col>
      <xdr:colOff>38100</xdr:colOff>
      <xdr:row>31</xdr:row>
      <xdr:rowOff>105918</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21272500" y="531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122445</xdr:rowOff>
    </xdr:from>
    <xdr:ext cx="469744"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1088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130810</xdr:rowOff>
    </xdr:from>
    <xdr:to>
      <xdr:col>107</xdr:col>
      <xdr:colOff>101600</xdr:colOff>
      <xdr:row>38</xdr:row>
      <xdr:rowOff>60960</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0383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77487</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0245017"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98806</xdr:rowOff>
    </xdr:from>
    <xdr:to>
      <xdr:col>98</xdr:col>
      <xdr:colOff>38100</xdr:colOff>
      <xdr:row>38</xdr:row>
      <xdr:rowOff>28956</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18605500" y="64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45483</xdr:rowOff>
    </xdr:from>
    <xdr:ext cx="378565"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18467017" y="621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5" name="諸支出金該当値テキスト">
          <a:extLst>
            <a:ext uri="{FF2B5EF4-FFF2-40B4-BE49-F238E27FC236}">
              <a16:creationId xmlns:a16="http://schemas.microsoft.com/office/drawing/2014/main" xmlns="" id="{00000000-0008-0000-0700-0000F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xmlns=""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xmlns=""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xmlns=""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xmlns=""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xmlns=""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xmlns=""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xmlns=""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・商工費は類似団体平均値を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54,131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134,457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円と一人当たりのコストが高い状況となっているが、これは、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駅前にぎわい施設整備に要する費用が大きな要因である。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28,180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149,404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円と一人当たりのコストが高い状況となっているが、これは、只見高校振興対策及び民具収蔵庫の運営に要する費用が大きな要因である。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93,272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249,018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円と一人当たりのコストが高い状況となっているが、これは、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内に多く整備されている橋梁、公営住宅の長寿命化、除雪に要する費用が大きな要因である。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・公債費は類似団体平均値を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55,136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182,916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円と一人当たりのコストが高い状況となっているが、今後も地方債の元利償還金が増加する見込みであるため、優良債と基金の有効活用を図り、負担の抑制に努める。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財政調整基金については、決算剰余金など計画的な積立により、適正とされる標準財政規模の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％を大きく上回っている。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実質収支については、望ましいとされる標準財政規模の３～５％を若干下回ったが、要因としてはコロナ禍の影響によるソフト事業の縮小等による歳出の抑制によるものと考えられる。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おむね黒字で推移しており、一般会計以外の特別会計は大きな変動なく推移している。一般会計については、年度によって増減はしているものの、ここ数年は地方交付税が一定水準で推移しており黒字を維持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近年は大規模施設の整備が続いたことによる投資的事業の増加により元利償還金が増加しており、数年後にピークを迎える状況である。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今後とも、緊急度・住民ニーズを的確に把握した事業の選択を行い、起債に依存しない財政運営に努める。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福島県只見町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新築や、道路・橋梁、公共施設の長寿命化など大規模な事業実施により、一般会計に係る地方債の現在高は増加している。辺地対策事業債、過疎対策事業債などの優良債の活用を図り負担の抑制に努めるとともに、起債に依存しない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生活環境施設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等公共施設の整備のため、特定目的金への積立てを行ったことにより、充当可能基金が増額となった。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福島県只見町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の生活環境施設等の整備の資金とするため、地域振興基金へ１億４千万円を積立て、決算剰余金４千５百万円を財政調整基金、ふるさと納税額３千５十万円を自然首都・只見応援基金へ積み立てたことにより、前年度より１億７千６百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固定資産税をはじめ、町税収入の減少が懸念される中で、安定した財源の確保に向けた取り組みや、費用対効果を勘案した予算編成や、効率的な予算執行に努めていかなければならないが、災害等の不測の事態や大規模事業など、今後の財政需要の増大にも対応できるよう、それぞれの基金の趣旨、設置目的に従い適正な管理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・公共施設等再生整備基金：公共施設等の更新、改修その他の再生整備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・地域振興基金：地域福祉活動の促進と快適な生活環境施設等の整備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・観光施設等整備基金：観光施設の整備促進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・教育施設等整備基金：教育施設等の整備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・地域産業振興等企業誘致基金：安定雇用を実現する産業の開発振興、企業誘致</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・地域振興基金：将来の生活環境施設等の整備に備え、１億４千万円を積み立て、ふるさと納税推進事業分として１千２百万円取崩しを行い、全体で１億２千７百万円の増となった。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・自然首都・只見応援基金：ふるさと納税額３千５十万円を積立て、基金事業として１千４百万円取崩しを行い、全体で１千６百万円の増となった。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災害等の不測の事態や大規模事業など、今後の財政需要の増大にも適切に対応できるよう、それぞれの基金の趣旨、設置目的に従い適正な管理を行う。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令和３年度末の基金残高は９億６千７百万円となっており、令和４年度の取り崩しはなく、決算剰余金４千５百万円の積立てを行ったことにより増額となった。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大規模災害への対応、税収、地方交付税の急激な減収などにも対応できるよう、引き続き標準財政規模の１０％以上の残高を確保しつつ有効に活用していく。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令和３年度末の基金残高は７億５千２百万円となっており、令和４年度の取り崩しはなく、利息の積立てを行ったため微増となった。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毎年の償還額が７億円を超えるため、高金利の地方債の繰上償還を積極的に実施できるよう、それに備えた積立てを行う。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3,961
3,911
747.56
6,128,240
5,977,219
90,124
3,828,172
6,316,799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有形固定資産減価償却率は、類似団体平均を上回っている状況であり、昭和の時代に整備された資産が多く老朽化が進んでいる。資産別では事業用資産が</a:t>
          </a:r>
          <a:r>
            <a:rPr kumimoji="1" lang="en-US" altLang="ja-JP" sz="1100">
              <a:solidFill>
                <a:schemeClr val="dk1"/>
              </a:solidFill>
              <a:effectLst/>
              <a:latin typeface="+mn-lt"/>
              <a:ea typeface="+mn-ea"/>
              <a:cs typeface="+mn-cs"/>
            </a:rPr>
            <a:t>51.2%</a:t>
          </a:r>
          <a:r>
            <a:rPr kumimoji="1" lang="ja-JP" altLang="ja-JP" sz="1100">
              <a:solidFill>
                <a:schemeClr val="dk1"/>
              </a:solidFill>
              <a:effectLst/>
              <a:latin typeface="+mn-lt"/>
              <a:ea typeface="+mn-ea"/>
              <a:cs typeface="+mn-cs"/>
            </a:rPr>
            <a:t>、インフラ資産が</a:t>
          </a:r>
          <a:r>
            <a:rPr kumimoji="1" lang="en-US" altLang="ja-JP" sz="1100">
              <a:solidFill>
                <a:schemeClr val="dk1"/>
              </a:solidFill>
              <a:effectLst/>
              <a:latin typeface="+mn-lt"/>
              <a:ea typeface="+mn-ea"/>
              <a:cs typeface="+mn-cs"/>
            </a:rPr>
            <a:t>47.0%</a:t>
          </a:r>
          <a:r>
            <a:rPr kumimoji="1" lang="ja-JP" altLang="ja-JP" sz="1100">
              <a:solidFill>
                <a:schemeClr val="dk1"/>
              </a:solidFill>
              <a:effectLst/>
              <a:latin typeface="+mn-lt"/>
              <a:ea typeface="+mn-ea"/>
              <a:cs typeface="+mn-cs"/>
            </a:rPr>
            <a:t>となっている。公共施設等総合管理計画に基づく個別施設計画により、老朽化した施設について、集約化、複合化、点検・診断や計画的な保全による長寿命化を進めていくなど、公共施設等の適正管理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69215</xdr:rowOff>
    </xdr:from>
    <xdr:to>
      <xdr:col>23</xdr:col>
      <xdr:colOff>85090</xdr:colOff>
      <xdr:row>35</xdr:row>
      <xdr:rowOff>46718</xdr:rowOff>
    </xdr:to>
    <xdr:cxnSp macro="">
      <xdr:nvCxnSpPr>
        <xdr:cNvPr id="77" name="直線コネクタ 76"/>
        <xdr:cNvCxnSpPr/>
      </xdr:nvCxnSpPr>
      <xdr:spPr>
        <a:xfrm flipV="1">
          <a:off x="4760595" y="5298440"/>
          <a:ext cx="1270" cy="152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50545</xdr:rowOff>
    </xdr:from>
    <xdr:ext cx="405111" cy="259045"/>
    <xdr:sp macro="" textlink="">
      <xdr:nvSpPr>
        <xdr:cNvPr id="78" name="有形固定資産減価償却率最小値テキスト"/>
        <xdr:cNvSpPr txBox="1"/>
      </xdr:nvSpPr>
      <xdr:spPr>
        <a:xfrm>
          <a:off x="4813300" y="6822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46718</xdr:rowOff>
    </xdr:from>
    <xdr:to>
      <xdr:col>23</xdr:col>
      <xdr:colOff>174625</xdr:colOff>
      <xdr:row>35</xdr:row>
      <xdr:rowOff>46718</xdr:rowOff>
    </xdr:to>
    <xdr:cxnSp macro="">
      <xdr:nvCxnSpPr>
        <xdr:cNvPr id="79" name="直線コネクタ 78"/>
        <xdr:cNvCxnSpPr/>
      </xdr:nvCxnSpPr>
      <xdr:spPr>
        <a:xfrm>
          <a:off x="4673600" y="681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15892</xdr:rowOff>
    </xdr:from>
    <xdr:ext cx="405111" cy="259045"/>
    <xdr:sp macro="" textlink="">
      <xdr:nvSpPr>
        <xdr:cNvPr id="80" name="有形固定資産減価償却率最大値テキスト"/>
        <xdr:cNvSpPr txBox="1"/>
      </xdr:nvSpPr>
      <xdr:spPr>
        <a:xfrm>
          <a:off x="4813300" y="50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69215</xdr:rowOff>
    </xdr:from>
    <xdr:to>
      <xdr:col>23</xdr:col>
      <xdr:colOff>174625</xdr:colOff>
      <xdr:row>26</xdr:row>
      <xdr:rowOff>69215</xdr:rowOff>
    </xdr:to>
    <xdr:cxnSp macro="">
      <xdr:nvCxnSpPr>
        <xdr:cNvPr id="81" name="直線コネクタ 80"/>
        <xdr:cNvCxnSpPr/>
      </xdr:nvCxnSpPr>
      <xdr:spPr>
        <a:xfrm>
          <a:off x="4673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82" name="有形固定資産減価償却率平均値テキスト"/>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84" name="フローチャート: 判断 83"/>
        <xdr:cNvSpPr/>
      </xdr:nvSpPr>
      <xdr:spPr>
        <a:xfrm>
          <a:off x="4000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85" name="フローチャート: 判断 84"/>
        <xdr:cNvSpPr/>
      </xdr:nvSpPr>
      <xdr:spPr>
        <a:xfrm>
          <a:off x="32385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8074</xdr:rowOff>
    </xdr:from>
    <xdr:to>
      <xdr:col>11</xdr:col>
      <xdr:colOff>187325</xdr:colOff>
      <xdr:row>30</xdr:row>
      <xdr:rowOff>109674</xdr:rowOff>
    </xdr:to>
    <xdr:sp macro="" textlink="">
      <xdr:nvSpPr>
        <xdr:cNvPr id="86" name="フローチャート: 判断 85"/>
        <xdr:cNvSpPr/>
      </xdr:nvSpPr>
      <xdr:spPr>
        <a:xfrm>
          <a:off x="24765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139428</xdr:rowOff>
    </xdr:from>
    <xdr:to>
      <xdr:col>7</xdr:col>
      <xdr:colOff>187325</xdr:colOff>
      <xdr:row>30</xdr:row>
      <xdr:rowOff>69578</xdr:rowOff>
    </xdr:to>
    <xdr:sp macro="" textlink="">
      <xdr:nvSpPr>
        <xdr:cNvPr id="87" name="フローチャート: 判断 86"/>
        <xdr:cNvSpPr/>
      </xdr:nvSpPr>
      <xdr:spPr>
        <a:xfrm>
          <a:off x="1714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150676</xdr:rowOff>
    </xdr:from>
    <xdr:to>
      <xdr:col>23</xdr:col>
      <xdr:colOff>136525</xdr:colOff>
      <xdr:row>34</xdr:row>
      <xdr:rowOff>80826</xdr:rowOff>
    </xdr:to>
    <xdr:sp macro="" textlink="">
      <xdr:nvSpPr>
        <xdr:cNvPr id="93" name="楕円 92"/>
        <xdr:cNvSpPr/>
      </xdr:nvSpPr>
      <xdr:spPr>
        <a:xfrm>
          <a:off x="4711700" y="658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129103</xdr:rowOff>
    </xdr:from>
    <xdr:ext cx="405111" cy="259045"/>
    <xdr:sp macro="" textlink="">
      <xdr:nvSpPr>
        <xdr:cNvPr id="94" name="有形固定資産減価償却率該当値テキスト"/>
        <xdr:cNvSpPr txBox="1"/>
      </xdr:nvSpPr>
      <xdr:spPr>
        <a:xfrm>
          <a:off x="4813300" y="6558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141424</xdr:rowOff>
    </xdr:from>
    <xdr:to>
      <xdr:col>19</xdr:col>
      <xdr:colOff>187325</xdr:colOff>
      <xdr:row>34</xdr:row>
      <xdr:rowOff>71574</xdr:rowOff>
    </xdr:to>
    <xdr:sp macro="" textlink="">
      <xdr:nvSpPr>
        <xdr:cNvPr id="95" name="楕円 94"/>
        <xdr:cNvSpPr/>
      </xdr:nvSpPr>
      <xdr:spPr>
        <a:xfrm>
          <a:off x="4000500" y="657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20774</xdr:rowOff>
    </xdr:from>
    <xdr:to>
      <xdr:col>23</xdr:col>
      <xdr:colOff>85725</xdr:colOff>
      <xdr:row>34</xdr:row>
      <xdr:rowOff>30026</xdr:rowOff>
    </xdr:to>
    <xdr:cxnSp macro="">
      <xdr:nvCxnSpPr>
        <xdr:cNvPr id="96" name="直線コネクタ 95"/>
        <xdr:cNvCxnSpPr/>
      </xdr:nvCxnSpPr>
      <xdr:spPr>
        <a:xfrm>
          <a:off x="4051300" y="6621599"/>
          <a:ext cx="7112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122918</xdr:rowOff>
    </xdr:from>
    <xdr:to>
      <xdr:col>15</xdr:col>
      <xdr:colOff>187325</xdr:colOff>
      <xdr:row>34</xdr:row>
      <xdr:rowOff>53068</xdr:rowOff>
    </xdr:to>
    <xdr:sp macro="" textlink="">
      <xdr:nvSpPr>
        <xdr:cNvPr id="97" name="楕円 96"/>
        <xdr:cNvSpPr/>
      </xdr:nvSpPr>
      <xdr:spPr>
        <a:xfrm>
          <a:off x="3238500" y="655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2268</xdr:rowOff>
    </xdr:from>
    <xdr:to>
      <xdr:col>19</xdr:col>
      <xdr:colOff>136525</xdr:colOff>
      <xdr:row>34</xdr:row>
      <xdr:rowOff>20774</xdr:rowOff>
    </xdr:to>
    <xdr:cxnSp macro="">
      <xdr:nvCxnSpPr>
        <xdr:cNvPr id="98" name="直線コネクタ 97"/>
        <xdr:cNvCxnSpPr/>
      </xdr:nvCxnSpPr>
      <xdr:spPr>
        <a:xfrm>
          <a:off x="3289300" y="6603093"/>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113665</xdr:rowOff>
    </xdr:from>
    <xdr:to>
      <xdr:col>11</xdr:col>
      <xdr:colOff>187325</xdr:colOff>
      <xdr:row>34</xdr:row>
      <xdr:rowOff>43815</xdr:rowOff>
    </xdr:to>
    <xdr:sp macro="" textlink="">
      <xdr:nvSpPr>
        <xdr:cNvPr id="99" name="楕円 98"/>
        <xdr:cNvSpPr/>
      </xdr:nvSpPr>
      <xdr:spPr>
        <a:xfrm>
          <a:off x="2476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164465</xdr:rowOff>
    </xdr:from>
    <xdr:to>
      <xdr:col>15</xdr:col>
      <xdr:colOff>136525</xdr:colOff>
      <xdr:row>34</xdr:row>
      <xdr:rowOff>2268</xdr:rowOff>
    </xdr:to>
    <xdr:cxnSp macro="">
      <xdr:nvCxnSpPr>
        <xdr:cNvPr id="100" name="直線コネクタ 99"/>
        <xdr:cNvCxnSpPr/>
      </xdr:nvCxnSpPr>
      <xdr:spPr>
        <a:xfrm>
          <a:off x="2527300" y="6593840"/>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110581</xdr:rowOff>
    </xdr:from>
    <xdr:to>
      <xdr:col>7</xdr:col>
      <xdr:colOff>187325</xdr:colOff>
      <xdr:row>34</xdr:row>
      <xdr:rowOff>40731</xdr:rowOff>
    </xdr:to>
    <xdr:sp macro="" textlink="">
      <xdr:nvSpPr>
        <xdr:cNvPr id="101" name="楕円 100"/>
        <xdr:cNvSpPr/>
      </xdr:nvSpPr>
      <xdr:spPr>
        <a:xfrm>
          <a:off x="1714500" y="653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161381</xdr:rowOff>
    </xdr:from>
    <xdr:to>
      <xdr:col>11</xdr:col>
      <xdr:colOff>136525</xdr:colOff>
      <xdr:row>33</xdr:row>
      <xdr:rowOff>164465</xdr:rowOff>
    </xdr:to>
    <xdr:cxnSp macro="">
      <xdr:nvCxnSpPr>
        <xdr:cNvPr id="102" name="直線コネクタ 101"/>
        <xdr:cNvCxnSpPr/>
      </xdr:nvCxnSpPr>
      <xdr:spPr>
        <a:xfrm>
          <a:off x="1765300" y="6590756"/>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120032</xdr:rowOff>
    </xdr:from>
    <xdr:ext cx="405111" cy="259045"/>
    <xdr:sp macro="" textlink="">
      <xdr:nvSpPr>
        <xdr:cNvPr id="103" name="n_1aveValue有形固定資産減価償却率"/>
        <xdr:cNvSpPr txBox="1"/>
      </xdr:nvSpPr>
      <xdr:spPr>
        <a:xfrm>
          <a:off x="38360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104" name="n_2aveValue有形固定資産減価償却率"/>
        <xdr:cNvSpPr txBox="1"/>
      </xdr:nvSpPr>
      <xdr:spPr>
        <a:xfrm>
          <a:off x="3086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126201</xdr:rowOff>
    </xdr:from>
    <xdr:ext cx="405111" cy="259045"/>
    <xdr:sp macro="" textlink="">
      <xdr:nvSpPr>
        <xdr:cNvPr id="105" name="n_3aveValue有形固定資産減価償却率"/>
        <xdr:cNvSpPr txBox="1"/>
      </xdr:nvSpPr>
      <xdr:spPr>
        <a:xfrm>
          <a:off x="2324744" y="569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86105</xdr:rowOff>
    </xdr:from>
    <xdr:ext cx="405111" cy="259045"/>
    <xdr:sp macro="" textlink="">
      <xdr:nvSpPr>
        <xdr:cNvPr id="106" name="n_4aveValue有形固定資産減価償却率"/>
        <xdr:cNvSpPr txBox="1"/>
      </xdr:nvSpPr>
      <xdr:spPr>
        <a:xfrm>
          <a:off x="1562744" y="565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62701</xdr:rowOff>
    </xdr:from>
    <xdr:ext cx="405111" cy="259045"/>
    <xdr:sp macro="" textlink="">
      <xdr:nvSpPr>
        <xdr:cNvPr id="107" name="n_1mainValue有形固定資産減価償却率"/>
        <xdr:cNvSpPr txBox="1"/>
      </xdr:nvSpPr>
      <xdr:spPr>
        <a:xfrm>
          <a:off x="3836044" y="666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44195</xdr:rowOff>
    </xdr:from>
    <xdr:ext cx="405111" cy="259045"/>
    <xdr:sp macro="" textlink="">
      <xdr:nvSpPr>
        <xdr:cNvPr id="108" name="n_2mainValue有形固定資産減価償却率"/>
        <xdr:cNvSpPr txBox="1"/>
      </xdr:nvSpPr>
      <xdr:spPr>
        <a:xfrm>
          <a:off x="3086744" y="6645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34942</xdr:rowOff>
    </xdr:from>
    <xdr:ext cx="405111" cy="259045"/>
    <xdr:sp macro="" textlink="">
      <xdr:nvSpPr>
        <xdr:cNvPr id="109" name="n_3mainValue有形固定資産減価償却率"/>
        <xdr:cNvSpPr txBox="1"/>
      </xdr:nvSpPr>
      <xdr:spPr>
        <a:xfrm>
          <a:off x="2324744" y="663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31858</xdr:rowOff>
    </xdr:from>
    <xdr:ext cx="405111" cy="259045"/>
    <xdr:sp macro="" textlink="">
      <xdr:nvSpPr>
        <xdr:cNvPr id="110" name="n_4mainValue有形固定資産減価償却率"/>
        <xdr:cNvSpPr txBox="1"/>
      </xdr:nvSpPr>
      <xdr:spPr>
        <a:xfrm>
          <a:off x="1562744" y="663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債務償還比率は類似団体平均を下回っており、主な要因としては、地方債の任意繰上償還により、地方債残高の圧縮に努めており、今後も金利の高い地方債を中心に積極的な繰上償還に努める。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164224</xdr:rowOff>
    </xdr:to>
    <xdr:cxnSp macro="">
      <xdr:nvCxnSpPr>
        <xdr:cNvPr id="137" name="直線コネクタ 136"/>
        <xdr:cNvCxnSpPr/>
      </xdr:nvCxnSpPr>
      <xdr:spPr>
        <a:xfrm flipV="1">
          <a:off x="14793595" y="5384800"/>
          <a:ext cx="1269" cy="1380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168051</xdr:rowOff>
    </xdr:from>
    <xdr:ext cx="469744" cy="259045"/>
    <xdr:sp macro="" textlink="">
      <xdr:nvSpPr>
        <xdr:cNvPr id="138" name="債務償還比率最小値テキスト"/>
        <xdr:cNvSpPr txBox="1"/>
      </xdr:nvSpPr>
      <xdr:spPr>
        <a:xfrm>
          <a:off x="14846300" y="676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164224</xdr:rowOff>
    </xdr:from>
    <xdr:to>
      <xdr:col>76</xdr:col>
      <xdr:colOff>111125</xdr:colOff>
      <xdr:row>34</xdr:row>
      <xdr:rowOff>164224</xdr:rowOff>
    </xdr:to>
    <xdr:cxnSp macro="">
      <xdr:nvCxnSpPr>
        <xdr:cNvPr id="139" name="直線コネクタ 138"/>
        <xdr:cNvCxnSpPr/>
      </xdr:nvCxnSpPr>
      <xdr:spPr>
        <a:xfrm>
          <a:off x="14706600" y="676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142765</xdr:rowOff>
    </xdr:from>
    <xdr:ext cx="469744" cy="259045"/>
    <xdr:sp macro="" textlink="">
      <xdr:nvSpPr>
        <xdr:cNvPr id="142" name="債務償還比率平均値テキスト"/>
        <xdr:cNvSpPr txBox="1"/>
      </xdr:nvSpPr>
      <xdr:spPr>
        <a:xfrm>
          <a:off x="14846300" y="55434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164338</xdr:rowOff>
    </xdr:from>
    <xdr:to>
      <xdr:col>76</xdr:col>
      <xdr:colOff>73025</xdr:colOff>
      <xdr:row>28</xdr:row>
      <xdr:rowOff>94488</xdr:rowOff>
    </xdr:to>
    <xdr:sp macro="" textlink="">
      <xdr:nvSpPr>
        <xdr:cNvPr id="143" name="フローチャート: 判断 142"/>
        <xdr:cNvSpPr/>
      </xdr:nvSpPr>
      <xdr:spPr>
        <a:xfrm>
          <a:off x="14744700" y="556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7569</xdr:rowOff>
    </xdr:from>
    <xdr:to>
      <xdr:col>72</xdr:col>
      <xdr:colOff>123825</xdr:colOff>
      <xdr:row>28</xdr:row>
      <xdr:rowOff>109169</xdr:rowOff>
    </xdr:to>
    <xdr:sp macro="" textlink="">
      <xdr:nvSpPr>
        <xdr:cNvPr id="144" name="フローチャート: 判断 143"/>
        <xdr:cNvSpPr/>
      </xdr:nvSpPr>
      <xdr:spPr>
        <a:xfrm>
          <a:off x="14033500" y="55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63030</xdr:rowOff>
    </xdr:from>
    <xdr:to>
      <xdr:col>68</xdr:col>
      <xdr:colOff>123825</xdr:colOff>
      <xdr:row>29</xdr:row>
      <xdr:rowOff>164630</xdr:rowOff>
    </xdr:to>
    <xdr:sp macro="" textlink="">
      <xdr:nvSpPr>
        <xdr:cNvPr id="145" name="フローチャート: 判断 144"/>
        <xdr:cNvSpPr/>
      </xdr:nvSpPr>
      <xdr:spPr>
        <a:xfrm>
          <a:off x="13271500" y="580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13779</xdr:rowOff>
    </xdr:from>
    <xdr:to>
      <xdr:col>64</xdr:col>
      <xdr:colOff>123825</xdr:colOff>
      <xdr:row>30</xdr:row>
      <xdr:rowOff>115379</xdr:rowOff>
    </xdr:to>
    <xdr:sp macro="" textlink="">
      <xdr:nvSpPr>
        <xdr:cNvPr id="146" name="フローチャート: 判断 145"/>
        <xdr:cNvSpPr/>
      </xdr:nvSpPr>
      <xdr:spPr>
        <a:xfrm>
          <a:off x="12509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94120</xdr:rowOff>
    </xdr:from>
    <xdr:to>
      <xdr:col>60</xdr:col>
      <xdr:colOff>123825</xdr:colOff>
      <xdr:row>30</xdr:row>
      <xdr:rowOff>24270</xdr:rowOff>
    </xdr:to>
    <xdr:sp macro="" textlink="">
      <xdr:nvSpPr>
        <xdr:cNvPr id="147" name="フローチャート: 判断 146"/>
        <xdr:cNvSpPr/>
      </xdr:nvSpPr>
      <xdr:spPr>
        <a:xfrm>
          <a:off x="11747500" y="583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120078</xdr:rowOff>
    </xdr:from>
    <xdr:to>
      <xdr:col>76</xdr:col>
      <xdr:colOff>73025</xdr:colOff>
      <xdr:row>28</xdr:row>
      <xdr:rowOff>50228</xdr:rowOff>
    </xdr:to>
    <xdr:sp macro="" textlink="">
      <xdr:nvSpPr>
        <xdr:cNvPr id="153" name="楕円 152"/>
        <xdr:cNvSpPr/>
      </xdr:nvSpPr>
      <xdr:spPr>
        <a:xfrm>
          <a:off x="14744700" y="552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142955</xdr:rowOff>
    </xdr:from>
    <xdr:ext cx="405111" cy="259045"/>
    <xdr:sp macro="" textlink="">
      <xdr:nvSpPr>
        <xdr:cNvPr id="154" name="債務償還比率該当値テキスト"/>
        <xdr:cNvSpPr txBox="1"/>
      </xdr:nvSpPr>
      <xdr:spPr>
        <a:xfrm>
          <a:off x="14846300" y="5372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162395</xdr:rowOff>
    </xdr:from>
    <xdr:to>
      <xdr:col>72</xdr:col>
      <xdr:colOff>123825</xdr:colOff>
      <xdr:row>28</xdr:row>
      <xdr:rowOff>92545</xdr:rowOff>
    </xdr:to>
    <xdr:sp macro="" textlink="">
      <xdr:nvSpPr>
        <xdr:cNvPr id="155" name="楕円 154"/>
        <xdr:cNvSpPr/>
      </xdr:nvSpPr>
      <xdr:spPr>
        <a:xfrm>
          <a:off x="14033500" y="556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170878</xdr:rowOff>
    </xdr:from>
    <xdr:to>
      <xdr:col>76</xdr:col>
      <xdr:colOff>22225</xdr:colOff>
      <xdr:row>28</xdr:row>
      <xdr:rowOff>41745</xdr:rowOff>
    </xdr:to>
    <xdr:cxnSp macro="">
      <xdr:nvCxnSpPr>
        <xdr:cNvPr id="156" name="直線コネクタ 155"/>
        <xdr:cNvCxnSpPr/>
      </xdr:nvCxnSpPr>
      <xdr:spPr>
        <a:xfrm flipV="1">
          <a:off x="14084300" y="5571553"/>
          <a:ext cx="711200" cy="4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34531</xdr:rowOff>
    </xdr:from>
    <xdr:to>
      <xdr:col>68</xdr:col>
      <xdr:colOff>123825</xdr:colOff>
      <xdr:row>29</xdr:row>
      <xdr:rowOff>136131</xdr:rowOff>
    </xdr:to>
    <xdr:sp macro="" textlink="">
      <xdr:nvSpPr>
        <xdr:cNvPr id="157" name="楕円 156"/>
        <xdr:cNvSpPr/>
      </xdr:nvSpPr>
      <xdr:spPr>
        <a:xfrm>
          <a:off x="13271500" y="57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41745</xdr:rowOff>
    </xdr:from>
    <xdr:to>
      <xdr:col>72</xdr:col>
      <xdr:colOff>73025</xdr:colOff>
      <xdr:row>29</xdr:row>
      <xdr:rowOff>85331</xdr:rowOff>
    </xdr:to>
    <xdr:cxnSp macro="">
      <xdr:nvCxnSpPr>
        <xdr:cNvPr id="158" name="直線コネクタ 157"/>
        <xdr:cNvCxnSpPr/>
      </xdr:nvCxnSpPr>
      <xdr:spPr>
        <a:xfrm flipV="1">
          <a:off x="13322300" y="5613870"/>
          <a:ext cx="762000" cy="2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21146</xdr:rowOff>
    </xdr:from>
    <xdr:to>
      <xdr:col>64</xdr:col>
      <xdr:colOff>123825</xdr:colOff>
      <xdr:row>29</xdr:row>
      <xdr:rowOff>122746</xdr:rowOff>
    </xdr:to>
    <xdr:sp macro="" textlink="">
      <xdr:nvSpPr>
        <xdr:cNvPr id="159" name="楕円 158"/>
        <xdr:cNvSpPr/>
      </xdr:nvSpPr>
      <xdr:spPr>
        <a:xfrm>
          <a:off x="12509500" y="576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71946</xdr:rowOff>
    </xdr:from>
    <xdr:to>
      <xdr:col>68</xdr:col>
      <xdr:colOff>73025</xdr:colOff>
      <xdr:row>29</xdr:row>
      <xdr:rowOff>85331</xdr:rowOff>
    </xdr:to>
    <xdr:cxnSp macro="">
      <xdr:nvCxnSpPr>
        <xdr:cNvPr id="160" name="直線コネクタ 159"/>
        <xdr:cNvCxnSpPr/>
      </xdr:nvCxnSpPr>
      <xdr:spPr>
        <a:xfrm>
          <a:off x="12560300" y="5815521"/>
          <a:ext cx="762000" cy="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146393</xdr:rowOff>
    </xdr:from>
    <xdr:to>
      <xdr:col>60</xdr:col>
      <xdr:colOff>123825</xdr:colOff>
      <xdr:row>29</xdr:row>
      <xdr:rowOff>76543</xdr:rowOff>
    </xdr:to>
    <xdr:sp macro="" textlink="">
      <xdr:nvSpPr>
        <xdr:cNvPr id="161" name="楕円 160"/>
        <xdr:cNvSpPr/>
      </xdr:nvSpPr>
      <xdr:spPr>
        <a:xfrm>
          <a:off x="11747500" y="571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25743</xdr:rowOff>
    </xdr:from>
    <xdr:to>
      <xdr:col>64</xdr:col>
      <xdr:colOff>73025</xdr:colOff>
      <xdr:row>29</xdr:row>
      <xdr:rowOff>71946</xdr:rowOff>
    </xdr:to>
    <xdr:cxnSp macro="">
      <xdr:nvCxnSpPr>
        <xdr:cNvPr id="162" name="直線コネクタ 161"/>
        <xdr:cNvCxnSpPr/>
      </xdr:nvCxnSpPr>
      <xdr:spPr>
        <a:xfrm>
          <a:off x="11798300" y="5769318"/>
          <a:ext cx="762000" cy="4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100296</xdr:rowOff>
    </xdr:from>
    <xdr:ext cx="469744" cy="259045"/>
    <xdr:sp macro="" textlink="">
      <xdr:nvSpPr>
        <xdr:cNvPr id="163" name="n_1aveValue債務償還比率"/>
        <xdr:cNvSpPr txBox="1"/>
      </xdr:nvSpPr>
      <xdr:spPr>
        <a:xfrm>
          <a:off x="13836727" y="56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155757</xdr:rowOff>
    </xdr:from>
    <xdr:ext cx="469744" cy="259045"/>
    <xdr:sp macro="" textlink="">
      <xdr:nvSpPr>
        <xdr:cNvPr id="164" name="n_2aveValue債務償還比率"/>
        <xdr:cNvSpPr txBox="1"/>
      </xdr:nvSpPr>
      <xdr:spPr>
        <a:xfrm>
          <a:off x="13087427" y="5899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106506</xdr:rowOff>
    </xdr:from>
    <xdr:ext cx="469744" cy="259045"/>
    <xdr:sp macro="" textlink="">
      <xdr:nvSpPr>
        <xdr:cNvPr id="165" name="n_3aveValue債務償還比率"/>
        <xdr:cNvSpPr txBox="1"/>
      </xdr:nvSpPr>
      <xdr:spPr>
        <a:xfrm>
          <a:off x="12325427" y="602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15397</xdr:rowOff>
    </xdr:from>
    <xdr:ext cx="469744" cy="259045"/>
    <xdr:sp macro="" textlink="">
      <xdr:nvSpPr>
        <xdr:cNvPr id="166" name="n_4aveValue債務償還比率"/>
        <xdr:cNvSpPr txBox="1"/>
      </xdr:nvSpPr>
      <xdr:spPr>
        <a:xfrm>
          <a:off x="11563427" y="593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109072</xdr:rowOff>
    </xdr:from>
    <xdr:ext cx="469744" cy="259045"/>
    <xdr:sp macro="" textlink="">
      <xdr:nvSpPr>
        <xdr:cNvPr id="167" name="n_1mainValue債務償還比率"/>
        <xdr:cNvSpPr txBox="1"/>
      </xdr:nvSpPr>
      <xdr:spPr>
        <a:xfrm>
          <a:off x="13836727" y="533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152658</xdr:rowOff>
    </xdr:from>
    <xdr:ext cx="469744" cy="259045"/>
    <xdr:sp macro="" textlink="">
      <xdr:nvSpPr>
        <xdr:cNvPr id="168" name="n_2mainValue債務償還比率"/>
        <xdr:cNvSpPr txBox="1"/>
      </xdr:nvSpPr>
      <xdr:spPr>
        <a:xfrm>
          <a:off x="13087427" y="555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139273</xdr:rowOff>
    </xdr:from>
    <xdr:ext cx="469744" cy="259045"/>
    <xdr:sp macro="" textlink="">
      <xdr:nvSpPr>
        <xdr:cNvPr id="169" name="n_3mainValue債務償還比率"/>
        <xdr:cNvSpPr txBox="1"/>
      </xdr:nvSpPr>
      <xdr:spPr>
        <a:xfrm>
          <a:off x="12325427" y="553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93070</xdr:rowOff>
    </xdr:from>
    <xdr:ext cx="469744" cy="259045"/>
    <xdr:sp macro="" textlink="">
      <xdr:nvSpPr>
        <xdr:cNvPr id="170" name="n_4mainValue債務償還比率"/>
        <xdr:cNvSpPr txBox="1"/>
      </xdr:nvSpPr>
      <xdr:spPr>
        <a:xfrm>
          <a:off x="11563427" y="549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3,961
3,911
747.56
6,128,240
5,977,219
90,124
3,828,172
6,316,799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48768</xdr:rowOff>
    </xdr:from>
    <xdr:to>
      <xdr:col>24</xdr:col>
      <xdr:colOff>62865</xdr:colOff>
      <xdr:row>41</xdr:row>
      <xdr:rowOff>44196</xdr:rowOff>
    </xdr:to>
    <xdr:cxnSp macro="">
      <xdr:nvCxnSpPr>
        <xdr:cNvPr id="55" name="直線コネクタ 54"/>
        <xdr:cNvCxnSpPr/>
      </xdr:nvCxnSpPr>
      <xdr:spPr>
        <a:xfrm flipV="1">
          <a:off x="4634865" y="570661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166895</xdr:rowOff>
    </xdr:from>
    <xdr:ext cx="405111" cy="259045"/>
    <xdr:sp macro="" textlink="">
      <xdr:nvSpPr>
        <xdr:cNvPr id="58" name="【道路】&#10;有形固定資産減価償却率最大値テキスト"/>
        <xdr:cNvSpPr txBox="1"/>
      </xdr:nvSpPr>
      <xdr:spPr>
        <a:xfrm>
          <a:off x="4673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48768</xdr:rowOff>
    </xdr:from>
    <xdr:to>
      <xdr:col>24</xdr:col>
      <xdr:colOff>152400</xdr:colOff>
      <xdr:row>33</xdr:row>
      <xdr:rowOff>48768</xdr:rowOff>
    </xdr:to>
    <xdr:cxnSp macro="">
      <xdr:nvCxnSpPr>
        <xdr:cNvPr id="59" name="直線コネクタ 58"/>
        <xdr:cNvCxnSpPr/>
      </xdr:nvCxnSpPr>
      <xdr:spPr>
        <a:xfrm>
          <a:off x="4546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50563</xdr:rowOff>
    </xdr:from>
    <xdr:ext cx="405111" cy="259045"/>
    <xdr:sp macro="" textlink="">
      <xdr:nvSpPr>
        <xdr:cNvPr id="60" name="【道路】&#10;有形固定資産減価償却率平均値テキスト"/>
        <xdr:cNvSpPr txBox="1"/>
      </xdr:nvSpPr>
      <xdr:spPr>
        <a:xfrm>
          <a:off x="4673600" y="6222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144272</xdr:rowOff>
    </xdr:from>
    <xdr:to>
      <xdr:col>15</xdr:col>
      <xdr:colOff>101600</xdr:colOff>
      <xdr:row>37</xdr:row>
      <xdr:rowOff>74422</xdr:rowOff>
    </xdr:to>
    <xdr:sp macro="" textlink="">
      <xdr:nvSpPr>
        <xdr:cNvPr id="63" name="フローチャート: 判断 62"/>
        <xdr:cNvSpPr/>
      </xdr:nvSpPr>
      <xdr:spPr>
        <a:xfrm>
          <a:off x="2857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109982</xdr:rowOff>
    </xdr:from>
    <xdr:to>
      <xdr:col>10</xdr:col>
      <xdr:colOff>165100</xdr:colOff>
      <xdr:row>37</xdr:row>
      <xdr:rowOff>40132</xdr:rowOff>
    </xdr:to>
    <xdr:sp macro="" textlink="">
      <xdr:nvSpPr>
        <xdr:cNvPr id="64" name="フローチャート: 判断 63"/>
        <xdr:cNvSpPr/>
      </xdr:nvSpPr>
      <xdr:spPr>
        <a:xfrm>
          <a:off x="1968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5" name="フローチャート: 判断 64"/>
        <xdr:cNvSpPr/>
      </xdr:nvSpPr>
      <xdr:spPr>
        <a:xfrm>
          <a:off x="1079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135128</xdr:rowOff>
    </xdr:from>
    <xdr:to>
      <xdr:col>24</xdr:col>
      <xdr:colOff>114300</xdr:colOff>
      <xdr:row>41</xdr:row>
      <xdr:rowOff>65278</xdr:rowOff>
    </xdr:to>
    <xdr:sp macro="" textlink="">
      <xdr:nvSpPr>
        <xdr:cNvPr id="71" name="楕円 70"/>
        <xdr:cNvSpPr/>
      </xdr:nvSpPr>
      <xdr:spPr>
        <a:xfrm>
          <a:off x="45847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50055</xdr:rowOff>
    </xdr:from>
    <xdr:ext cx="405111" cy="259045"/>
    <xdr:sp macro="" textlink="">
      <xdr:nvSpPr>
        <xdr:cNvPr id="72" name="【道路】&#10;有形固定資産減価償却率該当値テキスト"/>
        <xdr:cNvSpPr txBox="1"/>
      </xdr:nvSpPr>
      <xdr:spPr>
        <a:xfrm>
          <a:off x="4673600" y="6908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128270</xdr:rowOff>
    </xdr:from>
    <xdr:to>
      <xdr:col>20</xdr:col>
      <xdr:colOff>38100</xdr:colOff>
      <xdr:row>41</xdr:row>
      <xdr:rowOff>58420</xdr:rowOff>
    </xdr:to>
    <xdr:sp macro="" textlink="">
      <xdr:nvSpPr>
        <xdr:cNvPr id="73" name="楕円 72"/>
        <xdr:cNvSpPr/>
      </xdr:nvSpPr>
      <xdr:spPr>
        <a:xfrm>
          <a:off x="3746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7620</xdr:rowOff>
    </xdr:from>
    <xdr:to>
      <xdr:col>24</xdr:col>
      <xdr:colOff>63500</xdr:colOff>
      <xdr:row>41</xdr:row>
      <xdr:rowOff>14478</xdr:rowOff>
    </xdr:to>
    <xdr:cxnSp macro="">
      <xdr:nvCxnSpPr>
        <xdr:cNvPr id="74" name="直線コネクタ 73"/>
        <xdr:cNvCxnSpPr/>
      </xdr:nvCxnSpPr>
      <xdr:spPr>
        <a:xfrm>
          <a:off x="3797300" y="703707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121412</xdr:rowOff>
    </xdr:from>
    <xdr:to>
      <xdr:col>15</xdr:col>
      <xdr:colOff>101600</xdr:colOff>
      <xdr:row>41</xdr:row>
      <xdr:rowOff>51562</xdr:rowOff>
    </xdr:to>
    <xdr:sp macro="" textlink="">
      <xdr:nvSpPr>
        <xdr:cNvPr id="75" name="楕円 74"/>
        <xdr:cNvSpPr/>
      </xdr:nvSpPr>
      <xdr:spPr>
        <a:xfrm>
          <a:off x="2857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762</xdr:rowOff>
    </xdr:from>
    <xdr:to>
      <xdr:col>19</xdr:col>
      <xdr:colOff>177800</xdr:colOff>
      <xdr:row>41</xdr:row>
      <xdr:rowOff>7620</xdr:rowOff>
    </xdr:to>
    <xdr:cxnSp macro="">
      <xdr:nvCxnSpPr>
        <xdr:cNvPr id="76" name="直線コネクタ 75"/>
        <xdr:cNvCxnSpPr/>
      </xdr:nvCxnSpPr>
      <xdr:spPr>
        <a:xfrm>
          <a:off x="2908300" y="703021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112268</xdr:rowOff>
    </xdr:from>
    <xdr:to>
      <xdr:col>10</xdr:col>
      <xdr:colOff>165100</xdr:colOff>
      <xdr:row>41</xdr:row>
      <xdr:rowOff>42418</xdr:rowOff>
    </xdr:to>
    <xdr:sp macro="" textlink="">
      <xdr:nvSpPr>
        <xdr:cNvPr id="77" name="楕円 76"/>
        <xdr:cNvSpPr/>
      </xdr:nvSpPr>
      <xdr:spPr>
        <a:xfrm>
          <a:off x="1968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163068</xdr:rowOff>
    </xdr:from>
    <xdr:to>
      <xdr:col>15</xdr:col>
      <xdr:colOff>50800</xdr:colOff>
      <xdr:row>41</xdr:row>
      <xdr:rowOff>762</xdr:rowOff>
    </xdr:to>
    <xdr:cxnSp macro="">
      <xdr:nvCxnSpPr>
        <xdr:cNvPr id="78" name="直線コネクタ 77"/>
        <xdr:cNvCxnSpPr/>
      </xdr:nvCxnSpPr>
      <xdr:spPr>
        <a:xfrm>
          <a:off x="2019300" y="70210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93980</xdr:rowOff>
    </xdr:from>
    <xdr:to>
      <xdr:col>6</xdr:col>
      <xdr:colOff>38100</xdr:colOff>
      <xdr:row>41</xdr:row>
      <xdr:rowOff>24130</xdr:rowOff>
    </xdr:to>
    <xdr:sp macro="" textlink="">
      <xdr:nvSpPr>
        <xdr:cNvPr id="79" name="楕円 78"/>
        <xdr:cNvSpPr/>
      </xdr:nvSpPr>
      <xdr:spPr>
        <a:xfrm>
          <a:off x="1079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144780</xdr:rowOff>
    </xdr:from>
    <xdr:to>
      <xdr:col>10</xdr:col>
      <xdr:colOff>114300</xdr:colOff>
      <xdr:row>40</xdr:row>
      <xdr:rowOff>163068</xdr:rowOff>
    </xdr:to>
    <xdr:cxnSp macro="">
      <xdr:nvCxnSpPr>
        <xdr:cNvPr id="80" name="直線コネクタ 79"/>
        <xdr:cNvCxnSpPr/>
      </xdr:nvCxnSpPr>
      <xdr:spPr>
        <a:xfrm>
          <a:off x="1130300" y="7002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134383</xdr:rowOff>
    </xdr:from>
    <xdr:ext cx="405111" cy="259045"/>
    <xdr:sp macro="" textlink="">
      <xdr:nvSpPr>
        <xdr:cNvPr id="81" name="n_1aveValue【道路】&#10;有形固定資産減価償却率"/>
        <xdr:cNvSpPr txBox="1"/>
      </xdr:nvSpPr>
      <xdr:spPr>
        <a:xfrm>
          <a:off x="35820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90949</xdr:rowOff>
    </xdr:from>
    <xdr:ext cx="405111" cy="259045"/>
    <xdr:sp macro="" textlink="">
      <xdr:nvSpPr>
        <xdr:cNvPr id="82" name="n_2aveValue【道路】&#10;有形固定資産減価償却率"/>
        <xdr:cNvSpPr txBox="1"/>
      </xdr:nvSpPr>
      <xdr:spPr>
        <a:xfrm>
          <a:off x="270574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56659</xdr:rowOff>
    </xdr:from>
    <xdr:ext cx="405111" cy="259045"/>
    <xdr:sp macro="" textlink="">
      <xdr:nvSpPr>
        <xdr:cNvPr id="83" name="n_3aveValue【道路】&#10;有形固定資産減価償却率"/>
        <xdr:cNvSpPr txBox="1"/>
      </xdr:nvSpPr>
      <xdr:spPr>
        <a:xfrm>
          <a:off x="1816744" y="605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84" name="n_4aveValue【道路】&#10;有形固定資産減価償却率"/>
        <xdr:cNvSpPr txBox="1"/>
      </xdr:nvSpPr>
      <xdr:spPr>
        <a:xfrm>
          <a:off x="927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49547</xdr:rowOff>
    </xdr:from>
    <xdr:ext cx="405111" cy="259045"/>
    <xdr:sp macro="" textlink="">
      <xdr:nvSpPr>
        <xdr:cNvPr id="85" name="n_1mainValue【道路】&#10;有形固定資産減価償却率"/>
        <xdr:cNvSpPr txBox="1"/>
      </xdr:nvSpPr>
      <xdr:spPr>
        <a:xfrm>
          <a:off x="35820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42689</xdr:rowOff>
    </xdr:from>
    <xdr:ext cx="405111" cy="259045"/>
    <xdr:sp macro="" textlink="">
      <xdr:nvSpPr>
        <xdr:cNvPr id="86" name="n_2mainValue【道路】&#10;有形固定資産減価償却率"/>
        <xdr:cNvSpPr txBox="1"/>
      </xdr:nvSpPr>
      <xdr:spPr>
        <a:xfrm>
          <a:off x="2705744" y="7072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33545</xdr:rowOff>
    </xdr:from>
    <xdr:ext cx="405111" cy="259045"/>
    <xdr:sp macro="" textlink="">
      <xdr:nvSpPr>
        <xdr:cNvPr id="87" name="n_3mainValue【道路】&#10;有形固定資産減価償却率"/>
        <xdr:cNvSpPr txBox="1"/>
      </xdr:nvSpPr>
      <xdr:spPr>
        <a:xfrm>
          <a:off x="1816744" y="706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15257</xdr:rowOff>
    </xdr:from>
    <xdr:ext cx="405111" cy="259045"/>
    <xdr:sp macro="" textlink="">
      <xdr:nvSpPr>
        <xdr:cNvPr id="88" name="n_4mainValue【道路】&#10;有形固定資産減価償却率"/>
        <xdr:cNvSpPr txBox="1"/>
      </xdr:nvSpPr>
      <xdr:spPr>
        <a:xfrm>
          <a:off x="927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9929</xdr:rowOff>
    </xdr:from>
    <xdr:to>
      <xdr:col>54</xdr:col>
      <xdr:colOff>189865</xdr:colOff>
      <xdr:row>41</xdr:row>
      <xdr:rowOff>144064</xdr:rowOff>
    </xdr:to>
    <xdr:cxnSp macro="">
      <xdr:nvCxnSpPr>
        <xdr:cNvPr id="112" name="直線コネクタ 111"/>
        <xdr:cNvCxnSpPr/>
      </xdr:nvCxnSpPr>
      <xdr:spPr>
        <a:xfrm flipV="1">
          <a:off x="10476865" y="5667779"/>
          <a:ext cx="0" cy="150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147891</xdr:rowOff>
    </xdr:from>
    <xdr:ext cx="469744" cy="259045"/>
    <xdr:sp macro="" textlink="">
      <xdr:nvSpPr>
        <xdr:cNvPr id="113" name="【道路】&#10;一人当たり延長最小値テキスト"/>
        <xdr:cNvSpPr txBox="1"/>
      </xdr:nvSpPr>
      <xdr:spPr>
        <a:xfrm>
          <a:off x="10515600" y="717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144064</xdr:rowOff>
    </xdr:from>
    <xdr:to>
      <xdr:col>55</xdr:col>
      <xdr:colOff>88900</xdr:colOff>
      <xdr:row>41</xdr:row>
      <xdr:rowOff>144064</xdr:rowOff>
    </xdr:to>
    <xdr:cxnSp macro="">
      <xdr:nvCxnSpPr>
        <xdr:cNvPr id="114" name="直線コネクタ 113"/>
        <xdr:cNvCxnSpPr/>
      </xdr:nvCxnSpPr>
      <xdr:spPr>
        <a:xfrm>
          <a:off x="10388600" y="7173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128056</xdr:rowOff>
    </xdr:from>
    <xdr:ext cx="599010" cy="259045"/>
    <xdr:sp macro="" textlink="">
      <xdr:nvSpPr>
        <xdr:cNvPr id="115" name="【道路】&#10;一人当たり延長最大値テキスト"/>
        <xdr:cNvSpPr txBox="1"/>
      </xdr:nvSpPr>
      <xdr:spPr>
        <a:xfrm>
          <a:off x="10515600" y="544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9929</xdr:rowOff>
    </xdr:from>
    <xdr:to>
      <xdr:col>55</xdr:col>
      <xdr:colOff>88900</xdr:colOff>
      <xdr:row>33</xdr:row>
      <xdr:rowOff>9929</xdr:rowOff>
    </xdr:to>
    <xdr:cxnSp macro="">
      <xdr:nvCxnSpPr>
        <xdr:cNvPr id="116" name="直線コネクタ 115"/>
        <xdr:cNvCxnSpPr/>
      </xdr:nvCxnSpPr>
      <xdr:spPr>
        <a:xfrm>
          <a:off x="10388600" y="566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170880</xdr:rowOff>
    </xdr:from>
    <xdr:ext cx="534377" cy="259045"/>
    <xdr:sp macro="" textlink="">
      <xdr:nvSpPr>
        <xdr:cNvPr id="117" name="【道路】&#10;一人当たり延長平均値テキスト"/>
        <xdr:cNvSpPr txBox="1"/>
      </xdr:nvSpPr>
      <xdr:spPr>
        <a:xfrm>
          <a:off x="10515600" y="668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21003</xdr:rowOff>
    </xdr:from>
    <xdr:to>
      <xdr:col>55</xdr:col>
      <xdr:colOff>50800</xdr:colOff>
      <xdr:row>39</xdr:row>
      <xdr:rowOff>122603</xdr:rowOff>
    </xdr:to>
    <xdr:sp macro="" textlink="">
      <xdr:nvSpPr>
        <xdr:cNvPr id="118" name="フローチャート: 判断 117"/>
        <xdr:cNvSpPr/>
      </xdr:nvSpPr>
      <xdr:spPr>
        <a:xfrm>
          <a:off x="10426700" y="670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37767</xdr:rowOff>
    </xdr:from>
    <xdr:to>
      <xdr:col>50</xdr:col>
      <xdr:colOff>165100</xdr:colOff>
      <xdr:row>39</xdr:row>
      <xdr:rowOff>139367</xdr:rowOff>
    </xdr:to>
    <xdr:sp macro="" textlink="">
      <xdr:nvSpPr>
        <xdr:cNvPr id="119" name="フローチャート: 判断 118"/>
        <xdr:cNvSpPr/>
      </xdr:nvSpPr>
      <xdr:spPr>
        <a:xfrm>
          <a:off x="9588500" y="672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86451</xdr:rowOff>
    </xdr:from>
    <xdr:to>
      <xdr:col>46</xdr:col>
      <xdr:colOff>38100</xdr:colOff>
      <xdr:row>40</xdr:row>
      <xdr:rowOff>16601</xdr:rowOff>
    </xdr:to>
    <xdr:sp macro="" textlink="">
      <xdr:nvSpPr>
        <xdr:cNvPr id="120" name="フローチャート: 判断 119"/>
        <xdr:cNvSpPr/>
      </xdr:nvSpPr>
      <xdr:spPr>
        <a:xfrm>
          <a:off x="8699500" y="67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92143</xdr:rowOff>
    </xdr:from>
    <xdr:to>
      <xdr:col>41</xdr:col>
      <xdr:colOff>101600</xdr:colOff>
      <xdr:row>40</xdr:row>
      <xdr:rowOff>22293</xdr:rowOff>
    </xdr:to>
    <xdr:sp macro="" textlink="">
      <xdr:nvSpPr>
        <xdr:cNvPr id="121" name="フローチャート: 判断 120"/>
        <xdr:cNvSpPr/>
      </xdr:nvSpPr>
      <xdr:spPr>
        <a:xfrm>
          <a:off x="7810500" y="677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99016</xdr:rowOff>
    </xdr:from>
    <xdr:to>
      <xdr:col>36</xdr:col>
      <xdr:colOff>165100</xdr:colOff>
      <xdr:row>40</xdr:row>
      <xdr:rowOff>29166</xdr:rowOff>
    </xdr:to>
    <xdr:sp macro="" textlink="">
      <xdr:nvSpPr>
        <xdr:cNvPr id="122" name="フローチャート: 判断 121"/>
        <xdr:cNvSpPr/>
      </xdr:nvSpPr>
      <xdr:spPr>
        <a:xfrm>
          <a:off x="6921500" y="678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14877</xdr:rowOff>
    </xdr:from>
    <xdr:to>
      <xdr:col>55</xdr:col>
      <xdr:colOff>50800</xdr:colOff>
      <xdr:row>37</xdr:row>
      <xdr:rowOff>116477</xdr:rowOff>
    </xdr:to>
    <xdr:sp macro="" textlink="">
      <xdr:nvSpPr>
        <xdr:cNvPr id="128" name="楕円 127"/>
        <xdr:cNvSpPr/>
      </xdr:nvSpPr>
      <xdr:spPr>
        <a:xfrm>
          <a:off x="10426700" y="635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37754</xdr:rowOff>
    </xdr:from>
    <xdr:ext cx="599010" cy="259045"/>
    <xdr:sp macro="" textlink="">
      <xdr:nvSpPr>
        <xdr:cNvPr id="129" name="【道路】&#10;一人当たり延長該当値テキスト"/>
        <xdr:cNvSpPr txBox="1"/>
      </xdr:nvSpPr>
      <xdr:spPr>
        <a:xfrm>
          <a:off x="10515600" y="620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33470</xdr:rowOff>
    </xdr:from>
    <xdr:to>
      <xdr:col>50</xdr:col>
      <xdr:colOff>165100</xdr:colOff>
      <xdr:row>37</xdr:row>
      <xdr:rowOff>135070</xdr:rowOff>
    </xdr:to>
    <xdr:sp macro="" textlink="">
      <xdr:nvSpPr>
        <xdr:cNvPr id="130" name="楕円 129"/>
        <xdr:cNvSpPr/>
      </xdr:nvSpPr>
      <xdr:spPr>
        <a:xfrm>
          <a:off x="9588500" y="63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65677</xdr:rowOff>
    </xdr:from>
    <xdr:to>
      <xdr:col>55</xdr:col>
      <xdr:colOff>0</xdr:colOff>
      <xdr:row>37</xdr:row>
      <xdr:rowOff>84270</xdr:rowOff>
    </xdr:to>
    <xdr:cxnSp macro="">
      <xdr:nvCxnSpPr>
        <xdr:cNvPr id="131" name="直線コネクタ 130"/>
        <xdr:cNvCxnSpPr/>
      </xdr:nvCxnSpPr>
      <xdr:spPr>
        <a:xfrm flipV="1">
          <a:off x="9639300" y="6409327"/>
          <a:ext cx="8382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48588</xdr:rowOff>
    </xdr:from>
    <xdr:to>
      <xdr:col>46</xdr:col>
      <xdr:colOff>38100</xdr:colOff>
      <xdr:row>37</xdr:row>
      <xdr:rowOff>150188</xdr:rowOff>
    </xdr:to>
    <xdr:sp macro="" textlink="">
      <xdr:nvSpPr>
        <xdr:cNvPr id="132" name="楕円 131"/>
        <xdr:cNvSpPr/>
      </xdr:nvSpPr>
      <xdr:spPr>
        <a:xfrm>
          <a:off x="8699500" y="639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84270</xdr:rowOff>
    </xdr:from>
    <xdr:to>
      <xdr:col>50</xdr:col>
      <xdr:colOff>114300</xdr:colOff>
      <xdr:row>37</xdr:row>
      <xdr:rowOff>99388</xdr:rowOff>
    </xdr:to>
    <xdr:cxnSp macro="">
      <xdr:nvCxnSpPr>
        <xdr:cNvPr id="133" name="直線コネクタ 132"/>
        <xdr:cNvCxnSpPr/>
      </xdr:nvCxnSpPr>
      <xdr:spPr>
        <a:xfrm flipV="1">
          <a:off x="8750300" y="6427920"/>
          <a:ext cx="889000" cy="1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66647</xdr:rowOff>
    </xdr:from>
    <xdr:to>
      <xdr:col>41</xdr:col>
      <xdr:colOff>101600</xdr:colOff>
      <xdr:row>37</xdr:row>
      <xdr:rowOff>168247</xdr:rowOff>
    </xdr:to>
    <xdr:sp macro="" textlink="">
      <xdr:nvSpPr>
        <xdr:cNvPr id="134" name="楕円 133"/>
        <xdr:cNvSpPr/>
      </xdr:nvSpPr>
      <xdr:spPr>
        <a:xfrm>
          <a:off x="7810500" y="641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99388</xdr:rowOff>
    </xdr:from>
    <xdr:to>
      <xdr:col>45</xdr:col>
      <xdr:colOff>177800</xdr:colOff>
      <xdr:row>37</xdr:row>
      <xdr:rowOff>117447</xdr:rowOff>
    </xdr:to>
    <xdr:cxnSp macro="">
      <xdr:nvCxnSpPr>
        <xdr:cNvPr id="135" name="直線コネクタ 134"/>
        <xdr:cNvCxnSpPr/>
      </xdr:nvCxnSpPr>
      <xdr:spPr>
        <a:xfrm flipV="1">
          <a:off x="7861300" y="6443038"/>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82862</xdr:rowOff>
    </xdr:from>
    <xdr:to>
      <xdr:col>36</xdr:col>
      <xdr:colOff>165100</xdr:colOff>
      <xdr:row>38</xdr:row>
      <xdr:rowOff>13012</xdr:rowOff>
    </xdr:to>
    <xdr:sp macro="" textlink="">
      <xdr:nvSpPr>
        <xdr:cNvPr id="136" name="楕円 135"/>
        <xdr:cNvSpPr/>
      </xdr:nvSpPr>
      <xdr:spPr>
        <a:xfrm>
          <a:off x="6921500" y="642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117447</xdr:rowOff>
    </xdr:from>
    <xdr:to>
      <xdr:col>41</xdr:col>
      <xdr:colOff>50800</xdr:colOff>
      <xdr:row>37</xdr:row>
      <xdr:rowOff>133662</xdr:rowOff>
    </xdr:to>
    <xdr:cxnSp macro="">
      <xdr:nvCxnSpPr>
        <xdr:cNvPr id="137" name="直線コネクタ 136"/>
        <xdr:cNvCxnSpPr/>
      </xdr:nvCxnSpPr>
      <xdr:spPr>
        <a:xfrm flipV="1">
          <a:off x="6972300" y="6461097"/>
          <a:ext cx="8890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130494</xdr:rowOff>
    </xdr:from>
    <xdr:ext cx="534377" cy="259045"/>
    <xdr:sp macro="" textlink="">
      <xdr:nvSpPr>
        <xdr:cNvPr id="138" name="n_1aveValue【道路】&#10;一人当たり延長"/>
        <xdr:cNvSpPr txBox="1"/>
      </xdr:nvSpPr>
      <xdr:spPr>
        <a:xfrm>
          <a:off x="9359411" y="68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7728</xdr:rowOff>
    </xdr:from>
    <xdr:ext cx="534377" cy="259045"/>
    <xdr:sp macro="" textlink="">
      <xdr:nvSpPr>
        <xdr:cNvPr id="139" name="n_2aveValue【道路】&#10;一人当たり延長"/>
        <xdr:cNvSpPr txBox="1"/>
      </xdr:nvSpPr>
      <xdr:spPr>
        <a:xfrm>
          <a:off x="8483111" y="68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13420</xdr:rowOff>
    </xdr:from>
    <xdr:ext cx="534377" cy="259045"/>
    <xdr:sp macro="" textlink="">
      <xdr:nvSpPr>
        <xdr:cNvPr id="140" name="n_3aveValue【道路】&#10;一人当たり延長"/>
        <xdr:cNvSpPr txBox="1"/>
      </xdr:nvSpPr>
      <xdr:spPr>
        <a:xfrm>
          <a:off x="7594111" y="687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20293</xdr:rowOff>
    </xdr:from>
    <xdr:ext cx="534377" cy="259045"/>
    <xdr:sp macro="" textlink="">
      <xdr:nvSpPr>
        <xdr:cNvPr id="141" name="n_4aveValue【道路】&#10;一人当たり延長"/>
        <xdr:cNvSpPr txBox="1"/>
      </xdr:nvSpPr>
      <xdr:spPr>
        <a:xfrm>
          <a:off x="6705111" y="68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35</xdr:row>
      <xdr:rowOff>151597</xdr:rowOff>
    </xdr:from>
    <xdr:ext cx="599010" cy="259045"/>
    <xdr:sp macro="" textlink="">
      <xdr:nvSpPr>
        <xdr:cNvPr id="142" name="n_1mainValue【道路】&#10;一人当たり延長"/>
        <xdr:cNvSpPr txBox="1"/>
      </xdr:nvSpPr>
      <xdr:spPr>
        <a:xfrm>
          <a:off x="9327094" y="61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35</xdr:row>
      <xdr:rowOff>166715</xdr:rowOff>
    </xdr:from>
    <xdr:ext cx="599010" cy="259045"/>
    <xdr:sp macro="" textlink="">
      <xdr:nvSpPr>
        <xdr:cNvPr id="143" name="n_2mainValue【道路】&#10;一人当たり延長"/>
        <xdr:cNvSpPr txBox="1"/>
      </xdr:nvSpPr>
      <xdr:spPr>
        <a:xfrm>
          <a:off x="8450794" y="616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36</xdr:row>
      <xdr:rowOff>13324</xdr:rowOff>
    </xdr:from>
    <xdr:ext cx="599010" cy="259045"/>
    <xdr:sp macro="" textlink="">
      <xdr:nvSpPr>
        <xdr:cNvPr id="144" name="n_3mainValue【道路】&#10;一人当たり延長"/>
        <xdr:cNvSpPr txBox="1"/>
      </xdr:nvSpPr>
      <xdr:spPr>
        <a:xfrm>
          <a:off x="7561794" y="618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29539</xdr:rowOff>
    </xdr:from>
    <xdr:ext cx="534377" cy="259045"/>
    <xdr:sp macro="" textlink="">
      <xdr:nvSpPr>
        <xdr:cNvPr id="145" name="n_4mainValue【道路】&#10;一人当たり延長"/>
        <xdr:cNvSpPr txBox="1"/>
      </xdr:nvSpPr>
      <xdr:spPr>
        <a:xfrm>
          <a:off x="6705111" y="62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63</xdr:row>
      <xdr:rowOff>142059</xdr:rowOff>
    </xdr:to>
    <xdr:cxnSp macro="">
      <xdr:nvCxnSpPr>
        <xdr:cNvPr id="171" name="直線コネクタ 170"/>
        <xdr:cNvCxnSpPr/>
      </xdr:nvCxnSpPr>
      <xdr:spPr>
        <a:xfrm flipV="1">
          <a:off x="4634865" y="960283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2" name="【橋りょう・トンネル】&#10;有形固定資産減価償却率最小値テキスト"/>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3" name="直線コネクタ 172"/>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4" name="【橋りょう・トンネル】&#10;有形固定資産減価償却率最大値テキスト"/>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75" name="直線コネクタ 174"/>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127199</xdr:rowOff>
    </xdr:from>
    <xdr:ext cx="405111" cy="259045"/>
    <xdr:sp macro="" textlink="">
      <xdr:nvSpPr>
        <xdr:cNvPr id="176" name="【橋りょう・トンネル】&#10;有形固定資産減価償却率平均値テキスト"/>
        <xdr:cNvSpPr txBox="1"/>
      </xdr:nvSpPr>
      <xdr:spPr>
        <a:xfrm>
          <a:off x="4673600" y="10414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77" name="フローチャート: 判断 176"/>
        <xdr:cNvSpPr/>
      </xdr:nvSpPr>
      <xdr:spPr>
        <a:xfrm>
          <a:off x="4584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97790</xdr:rowOff>
    </xdr:from>
    <xdr:to>
      <xdr:col>20</xdr:col>
      <xdr:colOff>38100</xdr:colOff>
      <xdr:row>62</xdr:row>
      <xdr:rowOff>27940</xdr:rowOff>
    </xdr:to>
    <xdr:sp macro="" textlink="">
      <xdr:nvSpPr>
        <xdr:cNvPr id="178" name="フローチャート: 判断 177"/>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79" name="フローチャート: 判断 178"/>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25944</xdr:rowOff>
    </xdr:from>
    <xdr:to>
      <xdr:col>10</xdr:col>
      <xdr:colOff>165100</xdr:colOff>
      <xdr:row>61</xdr:row>
      <xdr:rowOff>127544</xdr:rowOff>
    </xdr:to>
    <xdr:sp macro="" textlink="">
      <xdr:nvSpPr>
        <xdr:cNvPr id="180" name="フローチャート: 判断 179"/>
        <xdr:cNvSpPr/>
      </xdr:nvSpPr>
      <xdr:spPr>
        <a:xfrm>
          <a:off x="1968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145143</xdr:rowOff>
    </xdr:from>
    <xdr:to>
      <xdr:col>6</xdr:col>
      <xdr:colOff>38100</xdr:colOff>
      <xdr:row>61</xdr:row>
      <xdr:rowOff>75293</xdr:rowOff>
    </xdr:to>
    <xdr:sp macro="" textlink="">
      <xdr:nvSpPr>
        <xdr:cNvPr id="181" name="フローチャート: 判断 180"/>
        <xdr:cNvSpPr/>
      </xdr:nvSpPr>
      <xdr:spPr>
        <a:xfrm>
          <a:off x="1079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7983</xdr:rowOff>
    </xdr:from>
    <xdr:to>
      <xdr:col>24</xdr:col>
      <xdr:colOff>114300</xdr:colOff>
      <xdr:row>62</xdr:row>
      <xdr:rowOff>109583</xdr:rowOff>
    </xdr:to>
    <xdr:sp macro="" textlink="">
      <xdr:nvSpPr>
        <xdr:cNvPr id="187" name="楕円 186"/>
        <xdr:cNvSpPr/>
      </xdr:nvSpPr>
      <xdr:spPr>
        <a:xfrm>
          <a:off x="45847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157860</xdr:rowOff>
    </xdr:from>
    <xdr:ext cx="405111" cy="259045"/>
    <xdr:sp macro="" textlink="">
      <xdr:nvSpPr>
        <xdr:cNvPr id="188" name="【橋りょう・トンネル】&#10;有形固定資産減価償却率該当値テキスト"/>
        <xdr:cNvSpPr txBox="1"/>
      </xdr:nvSpPr>
      <xdr:spPr>
        <a:xfrm>
          <a:off x="4673600"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163104</xdr:rowOff>
    </xdr:from>
    <xdr:to>
      <xdr:col>20</xdr:col>
      <xdr:colOff>38100</xdr:colOff>
      <xdr:row>62</xdr:row>
      <xdr:rowOff>93254</xdr:rowOff>
    </xdr:to>
    <xdr:sp macro="" textlink="">
      <xdr:nvSpPr>
        <xdr:cNvPr id="189" name="楕円 188"/>
        <xdr:cNvSpPr/>
      </xdr:nvSpPr>
      <xdr:spPr>
        <a:xfrm>
          <a:off x="3746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42454</xdr:rowOff>
    </xdr:from>
    <xdr:to>
      <xdr:col>24</xdr:col>
      <xdr:colOff>63500</xdr:colOff>
      <xdr:row>62</xdr:row>
      <xdr:rowOff>58783</xdr:rowOff>
    </xdr:to>
    <xdr:cxnSp macro="">
      <xdr:nvCxnSpPr>
        <xdr:cNvPr id="190" name="直線コネクタ 189"/>
        <xdr:cNvCxnSpPr/>
      </xdr:nvCxnSpPr>
      <xdr:spPr>
        <a:xfrm>
          <a:off x="3797300" y="1067235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148409</xdr:rowOff>
    </xdr:from>
    <xdr:to>
      <xdr:col>15</xdr:col>
      <xdr:colOff>101600</xdr:colOff>
      <xdr:row>62</xdr:row>
      <xdr:rowOff>78559</xdr:rowOff>
    </xdr:to>
    <xdr:sp macro="" textlink="">
      <xdr:nvSpPr>
        <xdr:cNvPr id="191" name="楕円 190"/>
        <xdr:cNvSpPr/>
      </xdr:nvSpPr>
      <xdr:spPr>
        <a:xfrm>
          <a:off x="2857500" y="106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27759</xdr:rowOff>
    </xdr:from>
    <xdr:to>
      <xdr:col>19</xdr:col>
      <xdr:colOff>177800</xdr:colOff>
      <xdr:row>62</xdr:row>
      <xdr:rowOff>42454</xdr:rowOff>
    </xdr:to>
    <xdr:cxnSp macro="">
      <xdr:nvCxnSpPr>
        <xdr:cNvPr id="192" name="直線コネクタ 191"/>
        <xdr:cNvCxnSpPr/>
      </xdr:nvCxnSpPr>
      <xdr:spPr>
        <a:xfrm>
          <a:off x="2908300" y="1065765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130447</xdr:rowOff>
    </xdr:from>
    <xdr:to>
      <xdr:col>10</xdr:col>
      <xdr:colOff>165100</xdr:colOff>
      <xdr:row>62</xdr:row>
      <xdr:rowOff>60597</xdr:rowOff>
    </xdr:to>
    <xdr:sp macro="" textlink="">
      <xdr:nvSpPr>
        <xdr:cNvPr id="193" name="楕円 192"/>
        <xdr:cNvSpPr/>
      </xdr:nvSpPr>
      <xdr:spPr>
        <a:xfrm>
          <a:off x="1968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9797</xdr:rowOff>
    </xdr:from>
    <xdr:to>
      <xdr:col>15</xdr:col>
      <xdr:colOff>50800</xdr:colOff>
      <xdr:row>62</xdr:row>
      <xdr:rowOff>27759</xdr:rowOff>
    </xdr:to>
    <xdr:cxnSp macro="">
      <xdr:nvCxnSpPr>
        <xdr:cNvPr id="194" name="直線コネクタ 193"/>
        <xdr:cNvCxnSpPr/>
      </xdr:nvCxnSpPr>
      <xdr:spPr>
        <a:xfrm>
          <a:off x="2019300" y="1063969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91259</xdr:rowOff>
    </xdr:from>
    <xdr:to>
      <xdr:col>6</xdr:col>
      <xdr:colOff>38100</xdr:colOff>
      <xdr:row>62</xdr:row>
      <xdr:rowOff>21409</xdr:rowOff>
    </xdr:to>
    <xdr:sp macro="" textlink="">
      <xdr:nvSpPr>
        <xdr:cNvPr id="195" name="楕円 194"/>
        <xdr:cNvSpPr/>
      </xdr:nvSpPr>
      <xdr:spPr>
        <a:xfrm>
          <a:off x="1079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142059</xdr:rowOff>
    </xdr:from>
    <xdr:to>
      <xdr:col>10</xdr:col>
      <xdr:colOff>114300</xdr:colOff>
      <xdr:row>62</xdr:row>
      <xdr:rowOff>9797</xdr:rowOff>
    </xdr:to>
    <xdr:cxnSp macro="">
      <xdr:nvCxnSpPr>
        <xdr:cNvPr id="196" name="直線コネクタ 195"/>
        <xdr:cNvCxnSpPr/>
      </xdr:nvCxnSpPr>
      <xdr:spPr>
        <a:xfrm>
          <a:off x="1130300" y="1060050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44467</xdr:rowOff>
    </xdr:from>
    <xdr:ext cx="405111" cy="259045"/>
    <xdr:sp macro="" textlink="">
      <xdr:nvSpPr>
        <xdr:cNvPr id="197" name="n_1aveValue【橋りょう・トンネル】&#10;有形固定資産減価償却率"/>
        <xdr:cNvSpPr txBox="1"/>
      </xdr:nvSpPr>
      <xdr:spPr>
        <a:xfrm>
          <a:off x="3582044"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98" name="n_2aveValue【橋りょう・トンネル】&#10;有形固定資産減価償却率"/>
        <xdr:cNvSpPr txBox="1"/>
      </xdr:nvSpPr>
      <xdr:spPr>
        <a:xfrm>
          <a:off x="2705744" y="102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144071</xdr:rowOff>
    </xdr:from>
    <xdr:ext cx="405111" cy="259045"/>
    <xdr:sp macro="" textlink="">
      <xdr:nvSpPr>
        <xdr:cNvPr id="199" name="n_3aveValue【橋りょう・トンネル】&#10;有形固定資産減価償却率"/>
        <xdr:cNvSpPr txBox="1"/>
      </xdr:nvSpPr>
      <xdr:spPr>
        <a:xfrm>
          <a:off x="1816744" y="1025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91820</xdr:rowOff>
    </xdr:from>
    <xdr:ext cx="405111" cy="259045"/>
    <xdr:sp macro="" textlink="">
      <xdr:nvSpPr>
        <xdr:cNvPr id="200" name="n_4aveValue【橋りょう・トンネル】&#10;有形固定資産減価償却率"/>
        <xdr:cNvSpPr txBox="1"/>
      </xdr:nvSpPr>
      <xdr:spPr>
        <a:xfrm>
          <a:off x="927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84381</xdr:rowOff>
    </xdr:from>
    <xdr:ext cx="405111" cy="259045"/>
    <xdr:sp macro="" textlink="">
      <xdr:nvSpPr>
        <xdr:cNvPr id="201" name="n_1mainValue【橋りょう・トンネル】&#10;有形固定資産減価償却率"/>
        <xdr:cNvSpPr txBox="1"/>
      </xdr:nvSpPr>
      <xdr:spPr>
        <a:xfrm>
          <a:off x="35820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69686</xdr:rowOff>
    </xdr:from>
    <xdr:ext cx="405111" cy="259045"/>
    <xdr:sp macro="" textlink="">
      <xdr:nvSpPr>
        <xdr:cNvPr id="202" name="n_2mainValue【橋りょう・トンネル】&#10;有形固定資産減価償却率"/>
        <xdr:cNvSpPr txBox="1"/>
      </xdr:nvSpPr>
      <xdr:spPr>
        <a:xfrm>
          <a:off x="2705744"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51724</xdr:rowOff>
    </xdr:from>
    <xdr:ext cx="405111" cy="259045"/>
    <xdr:sp macro="" textlink="">
      <xdr:nvSpPr>
        <xdr:cNvPr id="203" name="n_3mainValue【橋りょう・トンネル】&#10;有形固定資産減価償却率"/>
        <xdr:cNvSpPr txBox="1"/>
      </xdr:nvSpPr>
      <xdr:spPr>
        <a:xfrm>
          <a:off x="1816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12536</xdr:rowOff>
    </xdr:from>
    <xdr:ext cx="405111" cy="259045"/>
    <xdr:sp macro="" textlink="">
      <xdr:nvSpPr>
        <xdr:cNvPr id="204" name="n_4mainValue【橋りょう・トンネル】&#10;有形固定資産減価償却率"/>
        <xdr:cNvSpPr txBox="1"/>
      </xdr:nvSpPr>
      <xdr:spPr>
        <a:xfrm>
          <a:off x="927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165402</xdr:rowOff>
    </xdr:from>
    <xdr:to>
      <xdr:col>54</xdr:col>
      <xdr:colOff>189865</xdr:colOff>
      <xdr:row>64</xdr:row>
      <xdr:rowOff>123830</xdr:rowOff>
    </xdr:to>
    <xdr:cxnSp macro="">
      <xdr:nvCxnSpPr>
        <xdr:cNvPr id="230" name="直線コネクタ 229"/>
        <xdr:cNvCxnSpPr/>
      </xdr:nvCxnSpPr>
      <xdr:spPr>
        <a:xfrm flipV="1">
          <a:off x="10476865" y="9595152"/>
          <a:ext cx="0" cy="1501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127657</xdr:rowOff>
    </xdr:from>
    <xdr:ext cx="534377" cy="259045"/>
    <xdr:sp macro="" textlink="">
      <xdr:nvSpPr>
        <xdr:cNvPr id="231" name="【橋りょう・トンネル】&#10;一人当たり有形固定資産（償却資産）額最小値テキスト"/>
        <xdr:cNvSpPr txBox="1"/>
      </xdr:nvSpPr>
      <xdr:spPr>
        <a:xfrm>
          <a:off x="10515600" y="111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123830</xdr:rowOff>
    </xdr:from>
    <xdr:to>
      <xdr:col>55</xdr:col>
      <xdr:colOff>88900</xdr:colOff>
      <xdr:row>64</xdr:row>
      <xdr:rowOff>123830</xdr:rowOff>
    </xdr:to>
    <xdr:cxnSp macro="">
      <xdr:nvCxnSpPr>
        <xdr:cNvPr id="232" name="直線コネクタ 231"/>
        <xdr:cNvCxnSpPr/>
      </xdr:nvCxnSpPr>
      <xdr:spPr>
        <a:xfrm>
          <a:off x="10388600" y="1109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112079</xdr:rowOff>
    </xdr:from>
    <xdr:ext cx="690189" cy="259045"/>
    <xdr:sp macro="" textlink="">
      <xdr:nvSpPr>
        <xdr:cNvPr id="233" name="【橋りょう・トンネル】&#10;一人当たり有形固定資産（償却資産）額最大値テキスト"/>
        <xdr:cNvSpPr txBox="1"/>
      </xdr:nvSpPr>
      <xdr:spPr>
        <a:xfrm>
          <a:off x="10515600" y="9370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165402</xdr:rowOff>
    </xdr:from>
    <xdr:to>
      <xdr:col>55</xdr:col>
      <xdr:colOff>88900</xdr:colOff>
      <xdr:row>55</xdr:row>
      <xdr:rowOff>165402</xdr:rowOff>
    </xdr:to>
    <xdr:cxnSp macro="">
      <xdr:nvCxnSpPr>
        <xdr:cNvPr id="234" name="直線コネクタ 233"/>
        <xdr:cNvCxnSpPr/>
      </xdr:nvCxnSpPr>
      <xdr:spPr>
        <a:xfrm>
          <a:off x="10388600" y="959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24500</xdr:rowOff>
    </xdr:from>
    <xdr:ext cx="690189" cy="259045"/>
    <xdr:sp macro="" textlink="">
      <xdr:nvSpPr>
        <xdr:cNvPr id="235" name="【橋りょう・トンネル】&#10;一人当たり有形固定資産（償却資産）額平均値テキスト"/>
        <xdr:cNvSpPr txBox="1"/>
      </xdr:nvSpPr>
      <xdr:spPr>
        <a:xfrm>
          <a:off x="10515600" y="1082585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46073</xdr:rowOff>
    </xdr:from>
    <xdr:to>
      <xdr:col>55</xdr:col>
      <xdr:colOff>50800</xdr:colOff>
      <xdr:row>63</xdr:row>
      <xdr:rowOff>147673</xdr:rowOff>
    </xdr:to>
    <xdr:sp macro="" textlink="">
      <xdr:nvSpPr>
        <xdr:cNvPr id="236" name="フローチャート: 判断 235"/>
        <xdr:cNvSpPr/>
      </xdr:nvSpPr>
      <xdr:spPr>
        <a:xfrm>
          <a:off x="10426700" y="1084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44843</xdr:rowOff>
    </xdr:from>
    <xdr:to>
      <xdr:col>50</xdr:col>
      <xdr:colOff>165100</xdr:colOff>
      <xdr:row>63</xdr:row>
      <xdr:rowOff>146443</xdr:rowOff>
    </xdr:to>
    <xdr:sp macro="" textlink="">
      <xdr:nvSpPr>
        <xdr:cNvPr id="237" name="フローチャート: 判断 236"/>
        <xdr:cNvSpPr/>
      </xdr:nvSpPr>
      <xdr:spPr>
        <a:xfrm>
          <a:off x="9588500" y="108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65213</xdr:rowOff>
    </xdr:from>
    <xdr:to>
      <xdr:col>46</xdr:col>
      <xdr:colOff>38100</xdr:colOff>
      <xdr:row>63</xdr:row>
      <xdr:rowOff>166813</xdr:rowOff>
    </xdr:to>
    <xdr:sp macro="" textlink="">
      <xdr:nvSpPr>
        <xdr:cNvPr id="238" name="フローチャート: 判断 237"/>
        <xdr:cNvSpPr/>
      </xdr:nvSpPr>
      <xdr:spPr>
        <a:xfrm>
          <a:off x="8699500" y="1086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58883</xdr:rowOff>
    </xdr:from>
    <xdr:to>
      <xdr:col>41</xdr:col>
      <xdr:colOff>101600</xdr:colOff>
      <xdr:row>63</xdr:row>
      <xdr:rowOff>160483</xdr:rowOff>
    </xdr:to>
    <xdr:sp macro="" textlink="">
      <xdr:nvSpPr>
        <xdr:cNvPr id="239" name="フローチャート: 判断 238"/>
        <xdr:cNvSpPr/>
      </xdr:nvSpPr>
      <xdr:spPr>
        <a:xfrm>
          <a:off x="7810500" y="10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95665</xdr:rowOff>
    </xdr:from>
    <xdr:to>
      <xdr:col>36</xdr:col>
      <xdr:colOff>165100</xdr:colOff>
      <xdr:row>64</xdr:row>
      <xdr:rowOff>25815</xdr:rowOff>
    </xdr:to>
    <xdr:sp macro="" textlink="">
      <xdr:nvSpPr>
        <xdr:cNvPr id="240" name="フローチャート: 判断 239"/>
        <xdr:cNvSpPr/>
      </xdr:nvSpPr>
      <xdr:spPr>
        <a:xfrm>
          <a:off x="6921500" y="108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19192</xdr:rowOff>
    </xdr:from>
    <xdr:to>
      <xdr:col>55</xdr:col>
      <xdr:colOff>50800</xdr:colOff>
      <xdr:row>61</xdr:row>
      <xdr:rowOff>120792</xdr:rowOff>
    </xdr:to>
    <xdr:sp macro="" textlink="">
      <xdr:nvSpPr>
        <xdr:cNvPr id="246" name="楕円 245"/>
        <xdr:cNvSpPr/>
      </xdr:nvSpPr>
      <xdr:spPr>
        <a:xfrm>
          <a:off x="10426700" y="1047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42069</xdr:rowOff>
    </xdr:from>
    <xdr:ext cx="690189" cy="259045"/>
    <xdr:sp macro="" textlink="">
      <xdr:nvSpPr>
        <xdr:cNvPr id="247" name="【橋りょう・トンネル】&#10;一人当たり有形固定資産（償却資産）額該当値テキスト"/>
        <xdr:cNvSpPr txBox="1"/>
      </xdr:nvSpPr>
      <xdr:spPr>
        <a:xfrm>
          <a:off x="10515600" y="10329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35329</xdr:rowOff>
    </xdr:from>
    <xdr:to>
      <xdr:col>50</xdr:col>
      <xdr:colOff>165100</xdr:colOff>
      <xdr:row>61</xdr:row>
      <xdr:rowOff>136929</xdr:rowOff>
    </xdr:to>
    <xdr:sp macro="" textlink="">
      <xdr:nvSpPr>
        <xdr:cNvPr id="248" name="楕円 247"/>
        <xdr:cNvSpPr/>
      </xdr:nvSpPr>
      <xdr:spPr>
        <a:xfrm>
          <a:off x="9588500" y="1049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69992</xdr:rowOff>
    </xdr:from>
    <xdr:to>
      <xdr:col>55</xdr:col>
      <xdr:colOff>0</xdr:colOff>
      <xdr:row>61</xdr:row>
      <xdr:rowOff>86129</xdr:rowOff>
    </xdr:to>
    <xdr:cxnSp macro="">
      <xdr:nvCxnSpPr>
        <xdr:cNvPr id="249" name="直線コネクタ 248"/>
        <xdr:cNvCxnSpPr/>
      </xdr:nvCxnSpPr>
      <xdr:spPr>
        <a:xfrm flipV="1">
          <a:off x="9639300" y="10528442"/>
          <a:ext cx="838200" cy="1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55556</xdr:rowOff>
    </xdr:from>
    <xdr:to>
      <xdr:col>46</xdr:col>
      <xdr:colOff>38100</xdr:colOff>
      <xdr:row>61</xdr:row>
      <xdr:rowOff>157156</xdr:rowOff>
    </xdr:to>
    <xdr:sp macro="" textlink="">
      <xdr:nvSpPr>
        <xdr:cNvPr id="250" name="楕円 249"/>
        <xdr:cNvSpPr/>
      </xdr:nvSpPr>
      <xdr:spPr>
        <a:xfrm>
          <a:off x="8699500" y="1051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86129</xdr:rowOff>
    </xdr:from>
    <xdr:to>
      <xdr:col>50</xdr:col>
      <xdr:colOff>114300</xdr:colOff>
      <xdr:row>61</xdr:row>
      <xdr:rowOff>106356</xdr:rowOff>
    </xdr:to>
    <xdr:cxnSp macro="">
      <xdr:nvCxnSpPr>
        <xdr:cNvPr id="251" name="直線コネクタ 250"/>
        <xdr:cNvCxnSpPr/>
      </xdr:nvCxnSpPr>
      <xdr:spPr>
        <a:xfrm flipV="1">
          <a:off x="8750300" y="10544579"/>
          <a:ext cx="889000" cy="2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69391</xdr:rowOff>
    </xdr:from>
    <xdr:to>
      <xdr:col>41</xdr:col>
      <xdr:colOff>101600</xdr:colOff>
      <xdr:row>61</xdr:row>
      <xdr:rowOff>170991</xdr:rowOff>
    </xdr:to>
    <xdr:sp macro="" textlink="">
      <xdr:nvSpPr>
        <xdr:cNvPr id="252" name="楕円 251"/>
        <xdr:cNvSpPr/>
      </xdr:nvSpPr>
      <xdr:spPr>
        <a:xfrm>
          <a:off x="7810500" y="1052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106356</xdr:rowOff>
    </xdr:from>
    <xdr:to>
      <xdr:col>45</xdr:col>
      <xdr:colOff>177800</xdr:colOff>
      <xdr:row>61</xdr:row>
      <xdr:rowOff>120191</xdr:rowOff>
    </xdr:to>
    <xdr:cxnSp macro="">
      <xdr:nvCxnSpPr>
        <xdr:cNvPr id="253" name="直線コネクタ 252"/>
        <xdr:cNvCxnSpPr/>
      </xdr:nvCxnSpPr>
      <xdr:spPr>
        <a:xfrm flipV="1">
          <a:off x="7861300" y="10564806"/>
          <a:ext cx="889000" cy="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83587</xdr:rowOff>
    </xdr:from>
    <xdr:to>
      <xdr:col>36</xdr:col>
      <xdr:colOff>165100</xdr:colOff>
      <xdr:row>62</xdr:row>
      <xdr:rowOff>13737</xdr:rowOff>
    </xdr:to>
    <xdr:sp macro="" textlink="">
      <xdr:nvSpPr>
        <xdr:cNvPr id="254" name="楕円 253"/>
        <xdr:cNvSpPr/>
      </xdr:nvSpPr>
      <xdr:spPr>
        <a:xfrm>
          <a:off x="6921500" y="105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120191</xdr:rowOff>
    </xdr:from>
    <xdr:to>
      <xdr:col>41</xdr:col>
      <xdr:colOff>50800</xdr:colOff>
      <xdr:row>61</xdr:row>
      <xdr:rowOff>134387</xdr:rowOff>
    </xdr:to>
    <xdr:cxnSp macro="">
      <xdr:nvCxnSpPr>
        <xdr:cNvPr id="255" name="直線コネクタ 254"/>
        <xdr:cNvCxnSpPr/>
      </xdr:nvCxnSpPr>
      <xdr:spPr>
        <a:xfrm flipV="1">
          <a:off x="6972300" y="10578641"/>
          <a:ext cx="8890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137570</xdr:rowOff>
    </xdr:from>
    <xdr:ext cx="690189" cy="259045"/>
    <xdr:sp macro="" textlink="">
      <xdr:nvSpPr>
        <xdr:cNvPr id="256" name="n_1aveValue【橋りょう・トンネル】&#10;一人当たり有形固定資産（償却資産）額"/>
        <xdr:cNvSpPr txBox="1"/>
      </xdr:nvSpPr>
      <xdr:spPr>
        <a:xfrm>
          <a:off x="9281505" y="109389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157940</xdr:rowOff>
    </xdr:from>
    <xdr:ext cx="690189" cy="259045"/>
    <xdr:sp macro="" textlink="">
      <xdr:nvSpPr>
        <xdr:cNvPr id="257" name="n_2aveValue【橋りょう・トンネル】&#10;一人当たり有形固定資産（償却資産）額"/>
        <xdr:cNvSpPr txBox="1"/>
      </xdr:nvSpPr>
      <xdr:spPr>
        <a:xfrm>
          <a:off x="8405205" y="1095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151610</xdr:rowOff>
    </xdr:from>
    <xdr:ext cx="690189" cy="259045"/>
    <xdr:sp macro="" textlink="">
      <xdr:nvSpPr>
        <xdr:cNvPr id="258" name="n_3aveValue【橋りょう・トンネル】&#10;一人当たり有形固定資産（償却資産）額"/>
        <xdr:cNvSpPr txBox="1"/>
      </xdr:nvSpPr>
      <xdr:spPr>
        <a:xfrm>
          <a:off x="7516205" y="109529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16942</xdr:rowOff>
    </xdr:from>
    <xdr:ext cx="599010" cy="259045"/>
    <xdr:sp macro="" textlink="">
      <xdr:nvSpPr>
        <xdr:cNvPr id="259" name="n_4aveValue【橋りょう・トンネル】&#10;一人当たり有形固定資産（償却資産）額"/>
        <xdr:cNvSpPr txBox="1"/>
      </xdr:nvSpPr>
      <xdr:spPr>
        <a:xfrm>
          <a:off x="6672795" y="1098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153456</xdr:rowOff>
    </xdr:from>
    <xdr:ext cx="690189" cy="259045"/>
    <xdr:sp macro="" textlink="">
      <xdr:nvSpPr>
        <xdr:cNvPr id="260" name="n_1mainValue【橋りょう・トンネル】&#10;一人当たり有形固定資産（償却資産）額"/>
        <xdr:cNvSpPr txBox="1"/>
      </xdr:nvSpPr>
      <xdr:spPr>
        <a:xfrm>
          <a:off x="9281505" y="102690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2233</xdr:rowOff>
    </xdr:from>
    <xdr:ext cx="690189" cy="259045"/>
    <xdr:sp macro="" textlink="">
      <xdr:nvSpPr>
        <xdr:cNvPr id="261" name="n_2mainValue【橋りょう・トンネル】&#10;一人当たり有形固定資産（償却資産）額"/>
        <xdr:cNvSpPr txBox="1"/>
      </xdr:nvSpPr>
      <xdr:spPr>
        <a:xfrm>
          <a:off x="8405205" y="102892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16068</xdr:rowOff>
    </xdr:from>
    <xdr:ext cx="690189" cy="259045"/>
    <xdr:sp macro="" textlink="">
      <xdr:nvSpPr>
        <xdr:cNvPr id="262" name="n_3mainValue【橋りょう・トンネル】&#10;一人当たり有形固定資産（償却資産）額"/>
        <xdr:cNvSpPr txBox="1"/>
      </xdr:nvSpPr>
      <xdr:spPr>
        <a:xfrm>
          <a:off x="7516205" y="103030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30264</xdr:rowOff>
    </xdr:from>
    <xdr:ext cx="690189" cy="259045"/>
    <xdr:sp macro="" textlink="">
      <xdr:nvSpPr>
        <xdr:cNvPr id="263" name="n_4mainValue【橋りょう・トンネル】&#10;一人当たり有形固定資産（償却資産）額"/>
        <xdr:cNvSpPr txBox="1"/>
      </xdr:nvSpPr>
      <xdr:spPr>
        <a:xfrm>
          <a:off x="6627205" y="103172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158114</xdr:rowOff>
    </xdr:from>
    <xdr:to>
      <xdr:col>24</xdr:col>
      <xdr:colOff>62865</xdr:colOff>
      <xdr:row>86</xdr:row>
      <xdr:rowOff>114300</xdr:rowOff>
    </xdr:to>
    <xdr:cxnSp macro="">
      <xdr:nvCxnSpPr>
        <xdr:cNvPr id="288" name="直線コネクタ 287"/>
        <xdr:cNvCxnSpPr/>
      </xdr:nvCxnSpPr>
      <xdr:spPr>
        <a:xfrm flipV="1">
          <a:off x="4634865" y="1335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104791</xdr:rowOff>
    </xdr:from>
    <xdr:ext cx="405111" cy="259045"/>
    <xdr:sp macro="" textlink="">
      <xdr:nvSpPr>
        <xdr:cNvPr id="291" name="【公営住宅】&#10;有形固定資産減価償却率最大値テキスト"/>
        <xdr:cNvSpPr txBox="1"/>
      </xdr:nvSpPr>
      <xdr:spPr>
        <a:xfrm>
          <a:off x="4673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158114</xdr:rowOff>
    </xdr:from>
    <xdr:to>
      <xdr:col>24</xdr:col>
      <xdr:colOff>152400</xdr:colOff>
      <xdr:row>77</xdr:row>
      <xdr:rowOff>158114</xdr:rowOff>
    </xdr:to>
    <xdr:cxnSp macro="">
      <xdr:nvCxnSpPr>
        <xdr:cNvPr id="292" name="直線コネクタ 291"/>
        <xdr:cNvCxnSpPr/>
      </xdr:nvCxnSpPr>
      <xdr:spPr>
        <a:xfrm>
          <a:off x="4546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93" name="【公営住宅】&#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4" name="フローチャート: 判断 293"/>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95" name="フローチャート: 判断 294"/>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96" name="フローチャート: 判断 295"/>
        <xdr:cNvSpPr/>
      </xdr:nvSpPr>
      <xdr:spPr>
        <a:xfrm>
          <a:off x="2857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103505</xdr:rowOff>
    </xdr:from>
    <xdr:to>
      <xdr:col>6</xdr:col>
      <xdr:colOff>38100</xdr:colOff>
      <xdr:row>83</xdr:row>
      <xdr:rowOff>33655</xdr:rowOff>
    </xdr:to>
    <xdr:sp macro="" textlink="">
      <xdr:nvSpPr>
        <xdr:cNvPr id="298" name="フローチャート: 判断 297"/>
        <xdr:cNvSpPr/>
      </xdr:nvSpPr>
      <xdr:spPr>
        <a:xfrm>
          <a:off x="1079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44450</xdr:rowOff>
    </xdr:from>
    <xdr:to>
      <xdr:col>24</xdr:col>
      <xdr:colOff>114300</xdr:colOff>
      <xdr:row>82</xdr:row>
      <xdr:rowOff>146050</xdr:rowOff>
    </xdr:to>
    <xdr:sp macro="" textlink="">
      <xdr:nvSpPr>
        <xdr:cNvPr id="304" name="楕円 303"/>
        <xdr:cNvSpPr/>
      </xdr:nvSpPr>
      <xdr:spPr>
        <a:xfrm>
          <a:off x="4584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67327</xdr:rowOff>
    </xdr:from>
    <xdr:ext cx="405111" cy="259045"/>
    <xdr:sp macro="" textlink="">
      <xdr:nvSpPr>
        <xdr:cNvPr id="305" name="【公営住宅】&#10;有形固定資産減価償却率該当値テキスト"/>
        <xdr:cNvSpPr txBox="1"/>
      </xdr:nvSpPr>
      <xdr:spPr>
        <a:xfrm>
          <a:off x="4673600"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160655</xdr:rowOff>
    </xdr:from>
    <xdr:to>
      <xdr:col>20</xdr:col>
      <xdr:colOff>38100</xdr:colOff>
      <xdr:row>83</xdr:row>
      <xdr:rowOff>90805</xdr:rowOff>
    </xdr:to>
    <xdr:sp macro="" textlink="">
      <xdr:nvSpPr>
        <xdr:cNvPr id="306" name="楕円 305"/>
        <xdr:cNvSpPr/>
      </xdr:nvSpPr>
      <xdr:spPr>
        <a:xfrm>
          <a:off x="37465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95250</xdr:rowOff>
    </xdr:from>
    <xdr:to>
      <xdr:col>24</xdr:col>
      <xdr:colOff>63500</xdr:colOff>
      <xdr:row>83</xdr:row>
      <xdr:rowOff>40005</xdr:rowOff>
    </xdr:to>
    <xdr:cxnSp macro="">
      <xdr:nvCxnSpPr>
        <xdr:cNvPr id="307" name="直線コネクタ 306"/>
        <xdr:cNvCxnSpPr/>
      </xdr:nvCxnSpPr>
      <xdr:spPr>
        <a:xfrm flipV="1">
          <a:off x="3797300" y="14154150"/>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111125</xdr:rowOff>
    </xdr:from>
    <xdr:to>
      <xdr:col>15</xdr:col>
      <xdr:colOff>101600</xdr:colOff>
      <xdr:row>83</xdr:row>
      <xdr:rowOff>41275</xdr:rowOff>
    </xdr:to>
    <xdr:sp macro="" textlink="">
      <xdr:nvSpPr>
        <xdr:cNvPr id="308" name="楕円 307"/>
        <xdr:cNvSpPr/>
      </xdr:nvSpPr>
      <xdr:spPr>
        <a:xfrm>
          <a:off x="2857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161925</xdr:rowOff>
    </xdr:from>
    <xdr:to>
      <xdr:col>19</xdr:col>
      <xdr:colOff>177800</xdr:colOff>
      <xdr:row>83</xdr:row>
      <xdr:rowOff>40005</xdr:rowOff>
    </xdr:to>
    <xdr:cxnSp macro="">
      <xdr:nvCxnSpPr>
        <xdr:cNvPr id="309" name="直線コネクタ 308"/>
        <xdr:cNvCxnSpPr/>
      </xdr:nvCxnSpPr>
      <xdr:spPr>
        <a:xfrm>
          <a:off x="2908300" y="142208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61595</xdr:rowOff>
    </xdr:from>
    <xdr:to>
      <xdr:col>10</xdr:col>
      <xdr:colOff>165100</xdr:colOff>
      <xdr:row>82</xdr:row>
      <xdr:rowOff>163195</xdr:rowOff>
    </xdr:to>
    <xdr:sp macro="" textlink="">
      <xdr:nvSpPr>
        <xdr:cNvPr id="310" name="楕円 309"/>
        <xdr:cNvSpPr/>
      </xdr:nvSpPr>
      <xdr:spPr>
        <a:xfrm>
          <a:off x="1968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112395</xdr:rowOff>
    </xdr:from>
    <xdr:to>
      <xdr:col>15</xdr:col>
      <xdr:colOff>50800</xdr:colOff>
      <xdr:row>82</xdr:row>
      <xdr:rowOff>161925</xdr:rowOff>
    </xdr:to>
    <xdr:cxnSp macro="">
      <xdr:nvCxnSpPr>
        <xdr:cNvPr id="311" name="直線コネクタ 310"/>
        <xdr:cNvCxnSpPr/>
      </xdr:nvCxnSpPr>
      <xdr:spPr>
        <a:xfrm>
          <a:off x="2019300" y="141712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42545</xdr:rowOff>
    </xdr:from>
    <xdr:to>
      <xdr:col>6</xdr:col>
      <xdr:colOff>38100</xdr:colOff>
      <xdr:row>83</xdr:row>
      <xdr:rowOff>144145</xdr:rowOff>
    </xdr:to>
    <xdr:sp macro="" textlink="">
      <xdr:nvSpPr>
        <xdr:cNvPr id="312" name="楕円 311"/>
        <xdr:cNvSpPr/>
      </xdr:nvSpPr>
      <xdr:spPr>
        <a:xfrm>
          <a:off x="1079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112395</xdr:rowOff>
    </xdr:from>
    <xdr:to>
      <xdr:col>10</xdr:col>
      <xdr:colOff>114300</xdr:colOff>
      <xdr:row>83</xdr:row>
      <xdr:rowOff>93345</xdr:rowOff>
    </xdr:to>
    <xdr:cxnSp macro="">
      <xdr:nvCxnSpPr>
        <xdr:cNvPr id="313" name="直線コネクタ 312"/>
        <xdr:cNvCxnSpPr/>
      </xdr:nvCxnSpPr>
      <xdr:spPr>
        <a:xfrm flipV="1">
          <a:off x="1130300" y="1417129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2557</xdr:rowOff>
    </xdr:from>
    <xdr:ext cx="405111" cy="259045"/>
    <xdr:sp macro="" textlink="">
      <xdr:nvSpPr>
        <xdr:cNvPr id="314" name="n_1aveValue【公営住宅】&#10;有形固定資産減価償却率"/>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154957</xdr:rowOff>
    </xdr:from>
    <xdr:ext cx="405111" cy="259045"/>
    <xdr:sp macro="" textlink="">
      <xdr:nvSpPr>
        <xdr:cNvPr id="315" name="n_2aveValue【公営住宅】&#10;有形固定資産減価償却率"/>
        <xdr:cNvSpPr txBox="1"/>
      </xdr:nvSpPr>
      <xdr:spPr>
        <a:xfrm>
          <a:off x="27057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16" name="n_3aveValue【公営住宅】&#10;有形固定資産減価償却率"/>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50182</xdr:rowOff>
    </xdr:from>
    <xdr:ext cx="405111" cy="259045"/>
    <xdr:sp macro="" textlink="">
      <xdr:nvSpPr>
        <xdr:cNvPr id="317" name="n_4aveValue【公営住宅】&#10;有形固定資産減価償却率"/>
        <xdr:cNvSpPr txBox="1"/>
      </xdr:nvSpPr>
      <xdr:spPr>
        <a:xfrm>
          <a:off x="9277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81932</xdr:rowOff>
    </xdr:from>
    <xdr:ext cx="405111" cy="259045"/>
    <xdr:sp macro="" textlink="">
      <xdr:nvSpPr>
        <xdr:cNvPr id="318" name="n_1mainValue【公営住宅】&#10;有形固定資産減価償却率"/>
        <xdr:cNvSpPr txBox="1"/>
      </xdr:nvSpPr>
      <xdr:spPr>
        <a:xfrm>
          <a:off x="35820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32402</xdr:rowOff>
    </xdr:from>
    <xdr:ext cx="405111" cy="259045"/>
    <xdr:sp macro="" textlink="">
      <xdr:nvSpPr>
        <xdr:cNvPr id="319" name="n_2mainValue【公営住宅】&#10;有形固定資産減価償却率"/>
        <xdr:cNvSpPr txBox="1"/>
      </xdr:nvSpPr>
      <xdr:spPr>
        <a:xfrm>
          <a:off x="27057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8272</xdr:rowOff>
    </xdr:from>
    <xdr:ext cx="405111" cy="259045"/>
    <xdr:sp macro="" textlink="">
      <xdr:nvSpPr>
        <xdr:cNvPr id="320" name="n_3mainValue【公営住宅】&#10;有形固定資産減価償却率"/>
        <xdr:cNvSpPr txBox="1"/>
      </xdr:nvSpPr>
      <xdr:spPr>
        <a:xfrm>
          <a:off x="1816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135272</xdr:rowOff>
    </xdr:from>
    <xdr:ext cx="405111" cy="259045"/>
    <xdr:sp macro="" textlink="">
      <xdr:nvSpPr>
        <xdr:cNvPr id="321" name="n_4mainValue【公営住宅】&#10;有形固定資産減価償却率"/>
        <xdr:cNvSpPr txBox="1"/>
      </xdr:nvSpPr>
      <xdr:spPr>
        <a:xfrm>
          <a:off x="927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37464</xdr:rowOff>
    </xdr:from>
    <xdr:to>
      <xdr:col>54</xdr:col>
      <xdr:colOff>189865</xdr:colOff>
      <xdr:row>86</xdr:row>
      <xdr:rowOff>58165</xdr:rowOff>
    </xdr:to>
    <xdr:cxnSp macro="">
      <xdr:nvCxnSpPr>
        <xdr:cNvPr id="345" name="直線コネクタ 344"/>
        <xdr:cNvCxnSpPr/>
      </xdr:nvCxnSpPr>
      <xdr:spPr>
        <a:xfrm flipV="1">
          <a:off x="10476865" y="13239114"/>
          <a:ext cx="0" cy="1563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61992</xdr:rowOff>
    </xdr:from>
    <xdr:ext cx="469744" cy="259045"/>
    <xdr:sp macro="" textlink="">
      <xdr:nvSpPr>
        <xdr:cNvPr id="346" name="【公営住宅】&#10;一人当たり面積最小値テキスト"/>
        <xdr:cNvSpPr txBox="1"/>
      </xdr:nvSpPr>
      <xdr:spPr>
        <a:xfrm>
          <a:off x="10515600" y="1480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58165</xdr:rowOff>
    </xdr:from>
    <xdr:to>
      <xdr:col>55</xdr:col>
      <xdr:colOff>88900</xdr:colOff>
      <xdr:row>86</xdr:row>
      <xdr:rowOff>58165</xdr:rowOff>
    </xdr:to>
    <xdr:cxnSp macro="">
      <xdr:nvCxnSpPr>
        <xdr:cNvPr id="347" name="直線コネクタ 346"/>
        <xdr:cNvCxnSpPr/>
      </xdr:nvCxnSpPr>
      <xdr:spPr>
        <a:xfrm>
          <a:off x="10388600" y="14802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155591</xdr:rowOff>
    </xdr:from>
    <xdr:ext cx="534377" cy="259045"/>
    <xdr:sp macro="" textlink="">
      <xdr:nvSpPr>
        <xdr:cNvPr id="348" name="【公営住宅】&#10;一人当たり面積最大値テキスト"/>
        <xdr:cNvSpPr txBox="1"/>
      </xdr:nvSpPr>
      <xdr:spPr>
        <a:xfrm>
          <a:off x="10515600" y="130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37464</xdr:rowOff>
    </xdr:from>
    <xdr:to>
      <xdr:col>55</xdr:col>
      <xdr:colOff>88900</xdr:colOff>
      <xdr:row>77</xdr:row>
      <xdr:rowOff>37464</xdr:rowOff>
    </xdr:to>
    <xdr:cxnSp macro="">
      <xdr:nvCxnSpPr>
        <xdr:cNvPr id="349" name="直線コネクタ 348"/>
        <xdr:cNvCxnSpPr/>
      </xdr:nvCxnSpPr>
      <xdr:spPr>
        <a:xfrm>
          <a:off x="10388600" y="1323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77106</xdr:rowOff>
    </xdr:from>
    <xdr:ext cx="469744" cy="259045"/>
    <xdr:sp macro="" textlink="">
      <xdr:nvSpPr>
        <xdr:cNvPr id="350" name="【公営住宅】&#10;一人当たり面積平均値テキスト"/>
        <xdr:cNvSpPr txBox="1"/>
      </xdr:nvSpPr>
      <xdr:spPr>
        <a:xfrm>
          <a:off x="10515600" y="1447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98679</xdr:rowOff>
    </xdr:from>
    <xdr:to>
      <xdr:col>55</xdr:col>
      <xdr:colOff>50800</xdr:colOff>
      <xdr:row>85</xdr:row>
      <xdr:rowOff>28829</xdr:rowOff>
    </xdr:to>
    <xdr:sp macro="" textlink="">
      <xdr:nvSpPr>
        <xdr:cNvPr id="351" name="フローチャート: 判断 350"/>
        <xdr:cNvSpPr/>
      </xdr:nvSpPr>
      <xdr:spPr>
        <a:xfrm>
          <a:off x="10426700" y="1450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137161</xdr:rowOff>
    </xdr:from>
    <xdr:to>
      <xdr:col>50</xdr:col>
      <xdr:colOff>165100</xdr:colOff>
      <xdr:row>85</xdr:row>
      <xdr:rowOff>67311</xdr:rowOff>
    </xdr:to>
    <xdr:sp macro="" textlink="">
      <xdr:nvSpPr>
        <xdr:cNvPr id="352" name="フローチャート: 判断 351"/>
        <xdr:cNvSpPr/>
      </xdr:nvSpPr>
      <xdr:spPr>
        <a:xfrm>
          <a:off x="9588500" y="145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81535</xdr:rowOff>
    </xdr:from>
    <xdr:to>
      <xdr:col>46</xdr:col>
      <xdr:colOff>38100</xdr:colOff>
      <xdr:row>85</xdr:row>
      <xdr:rowOff>11685</xdr:rowOff>
    </xdr:to>
    <xdr:sp macro="" textlink="">
      <xdr:nvSpPr>
        <xdr:cNvPr id="353" name="フローチャート: 判断 352"/>
        <xdr:cNvSpPr/>
      </xdr:nvSpPr>
      <xdr:spPr>
        <a:xfrm>
          <a:off x="8699500" y="144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64643</xdr:rowOff>
    </xdr:from>
    <xdr:to>
      <xdr:col>41</xdr:col>
      <xdr:colOff>101600</xdr:colOff>
      <xdr:row>84</xdr:row>
      <xdr:rowOff>166243</xdr:rowOff>
    </xdr:to>
    <xdr:sp macro="" textlink="">
      <xdr:nvSpPr>
        <xdr:cNvPr id="354" name="フローチャート: 判断 353"/>
        <xdr:cNvSpPr/>
      </xdr:nvSpPr>
      <xdr:spPr>
        <a:xfrm>
          <a:off x="7810500" y="1446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43435</xdr:rowOff>
    </xdr:from>
    <xdr:to>
      <xdr:col>36</xdr:col>
      <xdr:colOff>165100</xdr:colOff>
      <xdr:row>84</xdr:row>
      <xdr:rowOff>145035</xdr:rowOff>
    </xdr:to>
    <xdr:sp macro="" textlink="">
      <xdr:nvSpPr>
        <xdr:cNvPr id="355" name="フローチャート: 判断 354"/>
        <xdr:cNvSpPr/>
      </xdr:nvSpPr>
      <xdr:spPr>
        <a:xfrm>
          <a:off x="6921500" y="144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78487</xdr:rowOff>
    </xdr:from>
    <xdr:to>
      <xdr:col>55</xdr:col>
      <xdr:colOff>50800</xdr:colOff>
      <xdr:row>85</xdr:row>
      <xdr:rowOff>8637</xdr:rowOff>
    </xdr:to>
    <xdr:sp macro="" textlink="">
      <xdr:nvSpPr>
        <xdr:cNvPr id="361" name="楕円 360"/>
        <xdr:cNvSpPr/>
      </xdr:nvSpPr>
      <xdr:spPr>
        <a:xfrm>
          <a:off x="10426700" y="144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101364</xdr:rowOff>
    </xdr:from>
    <xdr:ext cx="469744" cy="259045"/>
    <xdr:sp macro="" textlink="">
      <xdr:nvSpPr>
        <xdr:cNvPr id="362" name="【公営住宅】&#10;一人当たり面積該当値テキスト"/>
        <xdr:cNvSpPr txBox="1"/>
      </xdr:nvSpPr>
      <xdr:spPr>
        <a:xfrm>
          <a:off x="10515600" y="1433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104139</xdr:rowOff>
    </xdr:from>
    <xdr:to>
      <xdr:col>50</xdr:col>
      <xdr:colOff>165100</xdr:colOff>
      <xdr:row>85</xdr:row>
      <xdr:rowOff>34289</xdr:rowOff>
    </xdr:to>
    <xdr:sp macro="" textlink="">
      <xdr:nvSpPr>
        <xdr:cNvPr id="363" name="楕円 362"/>
        <xdr:cNvSpPr/>
      </xdr:nvSpPr>
      <xdr:spPr>
        <a:xfrm>
          <a:off x="95885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129287</xdr:rowOff>
    </xdr:from>
    <xdr:to>
      <xdr:col>55</xdr:col>
      <xdr:colOff>0</xdr:colOff>
      <xdr:row>84</xdr:row>
      <xdr:rowOff>154939</xdr:rowOff>
    </xdr:to>
    <xdr:cxnSp macro="">
      <xdr:nvCxnSpPr>
        <xdr:cNvPr id="364" name="直線コネクタ 363"/>
        <xdr:cNvCxnSpPr/>
      </xdr:nvCxnSpPr>
      <xdr:spPr>
        <a:xfrm flipV="1">
          <a:off x="9639300" y="14531087"/>
          <a:ext cx="838200" cy="2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113157</xdr:rowOff>
    </xdr:from>
    <xdr:to>
      <xdr:col>46</xdr:col>
      <xdr:colOff>38100</xdr:colOff>
      <xdr:row>85</xdr:row>
      <xdr:rowOff>43307</xdr:rowOff>
    </xdr:to>
    <xdr:sp macro="" textlink="">
      <xdr:nvSpPr>
        <xdr:cNvPr id="365" name="楕円 364"/>
        <xdr:cNvSpPr/>
      </xdr:nvSpPr>
      <xdr:spPr>
        <a:xfrm>
          <a:off x="8699500" y="1451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154939</xdr:rowOff>
    </xdr:from>
    <xdr:to>
      <xdr:col>50</xdr:col>
      <xdr:colOff>114300</xdr:colOff>
      <xdr:row>84</xdr:row>
      <xdr:rowOff>163957</xdr:rowOff>
    </xdr:to>
    <xdr:cxnSp macro="">
      <xdr:nvCxnSpPr>
        <xdr:cNvPr id="366" name="直線コネクタ 365"/>
        <xdr:cNvCxnSpPr/>
      </xdr:nvCxnSpPr>
      <xdr:spPr>
        <a:xfrm flipV="1">
          <a:off x="8750300" y="14556739"/>
          <a:ext cx="889000" cy="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119887</xdr:rowOff>
    </xdr:from>
    <xdr:to>
      <xdr:col>41</xdr:col>
      <xdr:colOff>101600</xdr:colOff>
      <xdr:row>85</xdr:row>
      <xdr:rowOff>50037</xdr:rowOff>
    </xdr:to>
    <xdr:sp macro="" textlink="">
      <xdr:nvSpPr>
        <xdr:cNvPr id="367" name="楕円 366"/>
        <xdr:cNvSpPr/>
      </xdr:nvSpPr>
      <xdr:spPr>
        <a:xfrm>
          <a:off x="7810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163957</xdr:rowOff>
    </xdr:from>
    <xdr:to>
      <xdr:col>45</xdr:col>
      <xdr:colOff>177800</xdr:colOff>
      <xdr:row>84</xdr:row>
      <xdr:rowOff>170687</xdr:rowOff>
    </xdr:to>
    <xdr:cxnSp macro="">
      <xdr:nvCxnSpPr>
        <xdr:cNvPr id="368" name="直線コネクタ 367"/>
        <xdr:cNvCxnSpPr/>
      </xdr:nvCxnSpPr>
      <xdr:spPr>
        <a:xfrm flipV="1">
          <a:off x="7861300" y="14565757"/>
          <a:ext cx="889000" cy="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125857</xdr:rowOff>
    </xdr:from>
    <xdr:to>
      <xdr:col>36</xdr:col>
      <xdr:colOff>165100</xdr:colOff>
      <xdr:row>85</xdr:row>
      <xdr:rowOff>56007</xdr:rowOff>
    </xdr:to>
    <xdr:sp macro="" textlink="">
      <xdr:nvSpPr>
        <xdr:cNvPr id="369" name="楕円 368"/>
        <xdr:cNvSpPr/>
      </xdr:nvSpPr>
      <xdr:spPr>
        <a:xfrm>
          <a:off x="6921500" y="1452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170687</xdr:rowOff>
    </xdr:from>
    <xdr:to>
      <xdr:col>41</xdr:col>
      <xdr:colOff>50800</xdr:colOff>
      <xdr:row>85</xdr:row>
      <xdr:rowOff>5207</xdr:rowOff>
    </xdr:to>
    <xdr:cxnSp macro="">
      <xdr:nvCxnSpPr>
        <xdr:cNvPr id="370" name="直線コネクタ 369"/>
        <xdr:cNvCxnSpPr/>
      </xdr:nvCxnSpPr>
      <xdr:spPr>
        <a:xfrm flipV="1">
          <a:off x="6972300" y="14572487"/>
          <a:ext cx="889000" cy="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58438</xdr:rowOff>
    </xdr:from>
    <xdr:ext cx="469744" cy="259045"/>
    <xdr:sp macro="" textlink="">
      <xdr:nvSpPr>
        <xdr:cNvPr id="371" name="n_1aveValue【公営住宅】&#10;一人当たり面積"/>
        <xdr:cNvSpPr txBox="1"/>
      </xdr:nvSpPr>
      <xdr:spPr>
        <a:xfrm>
          <a:off x="9391727"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28212</xdr:rowOff>
    </xdr:from>
    <xdr:ext cx="469744" cy="259045"/>
    <xdr:sp macro="" textlink="">
      <xdr:nvSpPr>
        <xdr:cNvPr id="372" name="n_2aveValue【公営住宅】&#10;一人当たり面積"/>
        <xdr:cNvSpPr txBox="1"/>
      </xdr:nvSpPr>
      <xdr:spPr>
        <a:xfrm>
          <a:off x="8515427" y="1425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11320</xdr:rowOff>
    </xdr:from>
    <xdr:ext cx="469744" cy="259045"/>
    <xdr:sp macro="" textlink="">
      <xdr:nvSpPr>
        <xdr:cNvPr id="373" name="n_3aveValue【公営住宅】&#10;一人当たり面積"/>
        <xdr:cNvSpPr txBox="1"/>
      </xdr:nvSpPr>
      <xdr:spPr>
        <a:xfrm>
          <a:off x="7626427" y="142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161562</xdr:rowOff>
    </xdr:from>
    <xdr:ext cx="469744" cy="259045"/>
    <xdr:sp macro="" textlink="">
      <xdr:nvSpPr>
        <xdr:cNvPr id="374" name="n_4aveValue【公営住宅】&#10;一人当たり面積"/>
        <xdr:cNvSpPr txBox="1"/>
      </xdr:nvSpPr>
      <xdr:spPr>
        <a:xfrm>
          <a:off x="6737427" y="1422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50816</xdr:rowOff>
    </xdr:from>
    <xdr:ext cx="469744" cy="259045"/>
    <xdr:sp macro="" textlink="">
      <xdr:nvSpPr>
        <xdr:cNvPr id="375" name="n_1mainValue【公営住宅】&#10;一人当たり面積"/>
        <xdr:cNvSpPr txBox="1"/>
      </xdr:nvSpPr>
      <xdr:spPr>
        <a:xfrm>
          <a:off x="9391727" y="1428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34434</xdr:rowOff>
    </xdr:from>
    <xdr:ext cx="469744" cy="259045"/>
    <xdr:sp macro="" textlink="">
      <xdr:nvSpPr>
        <xdr:cNvPr id="376" name="n_2mainValue【公営住宅】&#10;一人当たり面積"/>
        <xdr:cNvSpPr txBox="1"/>
      </xdr:nvSpPr>
      <xdr:spPr>
        <a:xfrm>
          <a:off x="8515427" y="1460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41164</xdr:rowOff>
    </xdr:from>
    <xdr:ext cx="469744" cy="259045"/>
    <xdr:sp macro="" textlink="">
      <xdr:nvSpPr>
        <xdr:cNvPr id="377" name="n_3mainValue【公営住宅】&#10;一人当たり面積"/>
        <xdr:cNvSpPr txBox="1"/>
      </xdr:nvSpPr>
      <xdr:spPr>
        <a:xfrm>
          <a:off x="7626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47134</xdr:rowOff>
    </xdr:from>
    <xdr:ext cx="469744" cy="259045"/>
    <xdr:sp macro="" textlink="">
      <xdr:nvSpPr>
        <xdr:cNvPr id="378" name="n_4mainValue【公営住宅】&#10;一人当たり面積"/>
        <xdr:cNvSpPr txBox="1"/>
      </xdr:nvSpPr>
      <xdr:spPr>
        <a:xfrm>
          <a:off x="6737427" y="1462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79466</xdr:rowOff>
    </xdr:from>
    <xdr:to>
      <xdr:col>85</xdr:col>
      <xdr:colOff>126364</xdr:colOff>
      <xdr:row>42</xdr:row>
      <xdr:rowOff>92528</xdr:rowOff>
    </xdr:to>
    <xdr:cxnSp macro="">
      <xdr:nvCxnSpPr>
        <xdr:cNvPr id="420" name="直線コネクタ 419"/>
        <xdr:cNvCxnSpPr/>
      </xdr:nvCxnSpPr>
      <xdr:spPr>
        <a:xfrm flipV="1">
          <a:off x="16318864" y="573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26143</xdr:rowOff>
    </xdr:from>
    <xdr:ext cx="340478" cy="259045"/>
    <xdr:sp macro="" textlink="">
      <xdr:nvSpPr>
        <xdr:cNvPr id="423" name="【認定こども園・幼稚園・保育所】&#10;有形固定資産減価償却率最大値テキスト"/>
        <xdr:cNvSpPr txBox="1"/>
      </xdr:nvSpPr>
      <xdr:spPr>
        <a:xfrm>
          <a:off x="16357600" y="551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79466</xdr:rowOff>
    </xdr:from>
    <xdr:to>
      <xdr:col>86</xdr:col>
      <xdr:colOff>25400</xdr:colOff>
      <xdr:row>33</xdr:row>
      <xdr:rowOff>79466</xdr:rowOff>
    </xdr:to>
    <xdr:cxnSp macro="">
      <xdr:nvCxnSpPr>
        <xdr:cNvPr id="424" name="直線コネクタ 423"/>
        <xdr:cNvCxnSpPr/>
      </xdr:nvCxnSpPr>
      <xdr:spPr>
        <a:xfrm>
          <a:off x="16230600" y="573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85833</xdr:rowOff>
    </xdr:from>
    <xdr:ext cx="405111" cy="259045"/>
    <xdr:sp macro="" textlink="">
      <xdr:nvSpPr>
        <xdr:cNvPr id="425" name="【認定こども園・幼稚園・保育所】&#10;有形固定資産減価償却率平均値テキスト"/>
        <xdr:cNvSpPr txBox="1"/>
      </xdr:nvSpPr>
      <xdr:spPr>
        <a:xfrm>
          <a:off x="16357600" y="6429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62956</xdr:rowOff>
    </xdr:from>
    <xdr:to>
      <xdr:col>85</xdr:col>
      <xdr:colOff>177800</xdr:colOff>
      <xdr:row>38</xdr:row>
      <xdr:rowOff>164556</xdr:rowOff>
    </xdr:to>
    <xdr:sp macro="" textlink="">
      <xdr:nvSpPr>
        <xdr:cNvPr id="426" name="フローチャート: 判断 425"/>
        <xdr:cNvSpPr/>
      </xdr:nvSpPr>
      <xdr:spPr>
        <a:xfrm>
          <a:off x="162687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54791</xdr:rowOff>
    </xdr:from>
    <xdr:to>
      <xdr:col>81</xdr:col>
      <xdr:colOff>101600</xdr:colOff>
      <xdr:row>38</xdr:row>
      <xdr:rowOff>156391</xdr:rowOff>
    </xdr:to>
    <xdr:sp macro="" textlink="">
      <xdr:nvSpPr>
        <xdr:cNvPr id="427" name="フローチャート: 判断 426"/>
        <xdr:cNvSpPr/>
      </xdr:nvSpPr>
      <xdr:spPr>
        <a:xfrm>
          <a:off x="15430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10704</xdr:rowOff>
    </xdr:from>
    <xdr:to>
      <xdr:col>76</xdr:col>
      <xdr:colOff>165100</xdr:colOff>
      <xdr:row>38</xdr:row>
      <xdr:rowOff>112304</xdr:rowOff>
    </xdr:to>
    <xdr:sp macro="" textlink="">
      <xdr:nvSpPr>
        <xdr:cNvPr id="428" name="フローチャート: 判断 427"/>
        <xdr:cNvSpPr/>
      </xdr:nvSpPr>
      <xdr:spPr>
        <a:xfrm>
          <a:off x="14541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28666</xdr:rowOff>
    </xdr:from>
    <xdr:to>
      <xdr:col>72</xdr:col>
      <xdr:colOff>38100</xdr:colOff>
      <xdr:row>38</xdr:row>
      <xdr:rowOff>130266</xdr:rowOff>
    </xdr:to>
    <xdr:sp macro="" textlink="">
      <xdr:nvSpPr>
        <xdr:cNvPr id="429" name="フローチャート: 判断 428"/>
        <xdr:cNvSpPr/>
      </xdr:nvSpPr>
      <xdr:spPr>
        <a:xfrm>
          <a:off x="13652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43362</xdr:rowOff>
    </xdr:from>
    <xdr:to>
      <xdr:col>67</xdr:col>
      <xdr:colOff>101600</xdr:colOff>
      <xdr:row>38</xdr:row>
      <xdr:rowOff>144962</xdr:rowOff>
    </xdr:to>
    <xdr:sp macro="" textlink="">
      <xdr:nvSpPr>
        <xdr:cNvPr id="430" name="フローチャート: 判断 429"/>
        <xdr:cNvSpPr/>
      </xdr:nvSpPr>
      <xdr:spPr>
        <a:xfrm>
          <a:off x="12763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105410</xdr:rowOff>
    </xdr:from>
    <xdr:to>
      <xdr:col>85</xdr:col>
      <xdr:colOff>177800</xdr:colOff>
      <xdr:row>41</xdr:row>
      <xdr:rowOff>35560</xdr:rowOff>
    </xdr:to>
    <xdr:sp macro="" textlink="">
      <xdr:nvSpPr>
        <xdr:cNvPr id="436" name="楕円 435"/>
        <xdr:cNvSpPr/>
      </xdr:nvSpPr>
      <xdr:spPr>
        <a:xfrm>
          <a:off x="16268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83837</xdr:rowOff>
    </xdr:from>
    <xdr:ext cx="405111" cy="259045"/>
    <xdr:sp macro="" textlink="">
      <xdr:nvSpPr>
        <xdr:cNvPr id="437" name="【認定こども園・幼稚園・保育所】&#10;有形固定資産減価償却率該当値テキスト"/>
        <xdr:cNvSpPr txBox="1"/>
      </xdr:nvSpPr>
      <xdr:spPr>
        <a:xfrm>
          <a:off x="16357600"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67854</xdr:rowOff>
    </xdr:from>
    <xdr:to>
      <xdr:col>81</xdr:col>
      <xdr:colOff>101600</xdr:colOff>
      <xdr:row>40</xdr:row>
      <xdr:rowOff>169454</xdr:rowOff>
    </xdr:to>
    <xdr:sp macro="" textlink="">
      <xdr:nvSpPr>
        <xdr:cNvPr id="438" name="楕円 437"/>
        <xdr:cNvSpPr/>
      </xdr:nvSpPr>
      <xdr:spPr>
        <a:xfrm>
          <a:off x="15430500" y="692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118654</xdr:rowOff>
    </xdr:from>
    <xdr:to>
      <xdr:col>85</xdr:col>
      <xdr:colOff>127000</xdr:colOff>
      <xdr:row>40</xdr:row>
      <xdr:rowOff>156210</xdr:rowOff>
    </xdr:to>
    <xdr:cxnSp macro="">
      <xdr:nvCxnSpPr>
        <xdr:cNvPr id="439" name="直線コネクタ 438"/>
        <xdr:cNvCxnSpPr/>
      </xdr:nvCxnSpPr>
      <xdr:spPr>
        <a:xfrm>
          <a:off x="15481300" y="697665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30299</xdr:rowOff>
    </xdr:from>
    <xdr:to>
      <xdr:col>76</xdr:col>
      <xdr:colOff>165100</xdr:colOff>
      <xdr:row>40</xdr:row>
      <xdr:rowOff>131899</xdr:rowOff>
    </xdr:to>
    <xdr:sp macro="" textlink="">
      <xdr:nvSpPr>
        <xdr:cNvPr id="440" name="楕円 439"/>
        <xdr:cNvSpPr/>
      </xdr:nvSpPr>
      <xdr:spPr>
        <a:xfrm>
          <a:off x="14541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81099</xdr:rowOff>
    </xdr:from>
    <xdr:to>
      <xdr:col>81</xdr:col>
      <xdr:colOff>50800</xdr:colOff>
      <xdr:row>40</xdr:row>
      <xdr:rowOff>118654</xdr:rowOff>
    </xdr:to>
    <xdr:cxnSp macro="">
      <xdr:nvCxnSpPr>
        <xdr:cNvPr id="441" name="直線コネクタ 440"/>
        <xdr:cNvCxnSpPr/>
      </xdr:nvCxnSpPr>
      <xdr:spPr>
        <a:xfrm>
          <a:off x="14592300" y="693909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162560</xdr:rowOff>
    </xdr:from>
    <xdr:to>
      <xdr:col>72</xdr:col>
      <xdr:colOff>38100</xdr:colOff>
      <xdr:row>40</xdr:row>
      <xdr:rowOff>92710</xdr:rowOff>
    </xdr:to>
    <xdr:sp macro="" textlink="">
      <xdr:nvSpPr>
        <xdr:cNvPr id="442" name="楕円 441"/>
        <xdr:cNvSpPr/>
      </xdr:nvSpPr>
      <xdr:spPr>
        <a:xfrm>
          <a:off x="13652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41910</xdr:rowOff>
    </xdr:from>
    <xdr:to>
      <xdr:col>76</xdr:col>
      <xdr:colOff>114300</xdr:colOff>
      <xdr:row>40</xdr:row>
      <xdr:rowOff>81099</xdr:rowOff>
    </xdr:to>
    <xdr:cxnSp macro="">
      <xdr:nvCxnSpPr>
        <xdr:cNvPr id="443" name="直線コネクタ 442"/>
        <xdr:cNvCxnSpPr/>
      </xdr:nvCxnSpPr>
      <xdr:spPr>
        <a:xfrm>
          <a:off x="13703300" y="689991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907</xdr:rowOff>
    </xdr:from>
    <xdr:to>
      <xdr:col>67</xdr:col>
      <xdr:colOff>101600</xdr:colOff>
      <xdr:row>40</xdr:row>
      <xdr:rowOff>102507</xdr:rowOff>
    </xdr:to>
    <xdr:sp macro="" textlink="">
      <xdr:nvSpPr>
        <xdr:cNvPr id="444" name="楕円 443"/>
        <xdr:cNvSpPr/>
      </xdr:nvSpPr>
      <xdr:spPr>
        <a:xfrm>
          <a:off x="12763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41910</xdr:rowOff>
    </xdr:from>
    <xdr:to>
      <xdr:col>71</xdr:col>
      <xdr:colOff>177800</xdr:colOff>
      <xdr:row>40</xdr:row>
      <xdr:rowOff>51707</xdr:rowOff>
    </xdr:to>
    <xdr:cxnSp macro="">
      <xdr:nvCxnSpPr>
        <xdr:cNvPr id="445" name="直線コネクタ 444"/>
        <xdr:cNvCxnSpPr/>
      </xdr:nvCxnSpPr>
      <xdr:spPr>
        <a:xfrm flipV="1">
          <a:off x="12814300" y="689991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1469</xdr:rowOff>
    </xdr:from>
    <xdr:ext cx="405111" cy="259045"/>
    <xdr:sp macro="" textlink="">
      <xdr:nvSpPr>
        <xdr:cNvPr id="446" name="n_1aveValue【認定こども園・幼稚園・保育所】&#10;有形固定資産減価償却率"/>
        <xdr:cNvSpPr txBox="1"/>
      </xdr:nvSpPr>
      <xdr:spPr>
        <a:xfrm>
          <a:off x="152660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128831</xdr:rowOff>
    </xdr:from>
    <xdr:ext cx="405111" cy="259045"/>
    <xdr:sp macro="" textlink="">
      <xdr:nvSpPr>
        <xdr:cNvPr id="447" name="n_2aveValue【認定こども園・幼稚園・保育所】&#10;有形固定資産減価償却率"/>
        <xdr:cNvSpPr txBox="1"/>
      </xdr:nvSpPr>
      <xdr:spPr>
        <a:xfrm>
          <a:off x="14389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146793</xdr:rowOff>
    </xdr:from>
    <xdr:ext cx="405111" cy="259045"/>
    <xdr:sp macro="" textlink="">
      <xdr:nvSpPr>
        <xdr:cNvPr id="448" name="n_3aveValue【認定こども園・幼稚園・保育所】&#10;有形固定資産減価償却率"/>
        <xdr:cNvSpPr txBox="1"/>
      </xdr:nvSpPr>
      <xdr:spPr>
        <a:xfrm>
          <a:off x="13500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161488</xdr:rowOff>
    </xdr:from>
    <xdr:ext cx="405111" cy="259045"/>
    <xdr:sp macro="" textlink="">
      <xdr:nvSpPr>
        <xdr:cNvPr id="449" name="n_4aveValue【認定こども園・幼稚園・保育所】&#10;有形固定資産減価償却率"/>
        <xdr:cNvSpPr txBox="1"/>
      </xdr:nvSpPr>
      <xdr:spPr>
        <a:xfrm>
          <a:off x="12611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160581</xdr:rowOff>
    </xdr:from>
    <xdr:ext cx="405111" cy="259045"/>
    <xdr:sp macro="" textlink="">
      <xdr:nvSpPr>
        <xdr:cNvPr id="450" name="n_1mainValue【認定こども園・幼稚園・保育所】&#10;有形固定資産減価償却率"/>
        <xdr:cNvSpPr txBox="1"/>
      </xdr:nvSpPr>
      <xdr:spPr>
        <a:xfrm>
          <a:off x="15266044" y="701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123026</xdr:rowOff>
    </xdr:from>
    <xdr:ext cx="405111" cy="259045"/>
    <xdr:sp macro="" textlink="">
      <xdr:nvSpPr>
        <xdr:cNvPr id="451" name="n_2mainValue【認定こども園・幼稚園・保育所】&#10;有形固定資産減価償却率"/>
        <xdr:cNvSpPr txBox="1"/>
      </xdr:nvSpPr>
      <xdr:spPr>
        <a:xfrm>
          <a:off x="14389744"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83837</xdr:rowOff>
    </xdr:from>
    <xdr:ext cx="405111" cy="259045"/>
    <xdr:sp macro="" textlink="">
      <xdr:nvSpPr>
        <xdr:cNvPr id="452" name="n_3mainValue【認定こども園・幼稚園・保育所】&#10;有形固定資産減価償却率"/>
        <xdr:cNvSpPr txBox="1"/>
      </xdr:nvSpPr>
      <xdr:spPr>
        <a:xfrm>
          <a:off x="13500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93634</xdr:rowOff>
    </xdr:from>
    <xdr:ext cx="405111" cy="259045"/>
    <xdr:sp macro="" textlink="">
      <xdr:nvSpPr>
        <xdr:cNvPr id="453" name="n_4mainValue【認定こども園・幼稚園・保育所】&#10;有形固定資産減価償却率"/>
        <xdr:cNvSpPr txBox="1"/>
      </xdr:nvSpPr>
      <xdr:spPr>
        <a:xfrm>
          <a:off x="126117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149678</xdr:rowOff>
    </xdr:from>
    <xdr:to>
      <xdr:col>116</xdr:col>
      <xdr:colOff>62864</xdr:colOff>
      <xdr:row>42</xdr:row>
      <xdr:rowOff>2177</xdr:rowOff>
    </xdr:to>
    <xdr:cxnSp macro="">
      <xdr:nvCxnSpPr>
        <xdr:cNvPr id="479" name="直線コネクタ 478"/>
        <xdr:cNvCxnSpPr/>
      </xdr:nvCxnSpPr>
      <xdr:spPr>
        <a:xfrm flipV="1">
          <a:off x="22160864" y="5807528"/>
          <a:ext cx="0" cy="139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6004</xdr:rowOff>
    </xdr:from>
    <xdr:ext cx="469744" cy="259045"/>
    <xdr:sp macro="" textlink="">
      <xdr:nvSpPr>
        <xdr:cNvPr id="480" name="【認定こども園・幼稚園・保育所】&#10;一人当たり面積最小値テキスト"/>
        <xdr:cNvSpPr txBox="1"/>
      </xdr:nvSpPr>
      <xdr:spPr>
        <a:xfrm>
          <a:off x="22199600" y="720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2177</xdr:rowOff>
    </xdr:from>
    <xdr:to>
      <xdr:col>116</xdr:col>
      <xdr:colOff>152400</xdr:colOff>
      <xdr:row>42</xdr:row>
      <xdr:rowOff>2177</xdr:rowOff>
    </xdr:to>
    <xdr:cxnSp macro="">
      <xdr:nvCxnSpPr>
        <xdr:cNvPr id="481" name="直線コネクタ 480"/>
        <xdr:cNvCxnSpPr/>
      </xdr:nvCxnSpPr>
      <xdr:spPr>
        <a:xfrm>
          <a:off x="22072600" y="720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96355</xdr:rowOff>
    </xdr:from>
    <xdr:ext cx="469744" cy="259045"/>
    <xdr:sp macro="" textlink="">
      <xdr:nvSpPr>
        <xdr:cNvPr id="482" name="【認定こども園・幼稚園・保育所】&#10;一人当たり面積最大値テキスト"/>
        <xdr:cNvSpPr txBox="1"/>
      </xdr:nvSpPr>
      <xdr:spPr>
        <a:xfrm>
          <a:off x="221996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149678</xdr:rowOff>
    </xdr:from>
    <xdr:to>
      <xdr:col>116</xdr:col>
      <xdr:colOff>152400</xdr:colOff>
      <xdr:row>33</xdr:row>
      <xdr:rowOff>149678</xdr:rowOff>
    </xdr:to>
    <xdr:cxnSp macro="">
      <xdr:nvCxnSpPr>
        <xdr:cNvPr id="483" name="直線コネクタ 482"/>
        <xdr:cNvCxnSpPr/>
      </xdr:nvCxnSpPr>
      <xdr:spPr>
        <a:xfrm>
          <a:off x="22072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80571</xdr:rowOff>
    </xdr:from>
    <xdr:ext cx="469744" cy="259045"/>
    <xdr:sp macro="" textlink="">
      <xdr:nvSpPr>
        <xdr:cNvPr id="484" name="【認定こども園・幼稚園・保育所】&#10;一人当たり面積平均値テキスト"/>
        <xdr:cNvSpPr txBox="1"/>
      </xdr:nvSpPr>
      <xdr:spPr>
        <a:xfrm>
          <a:off x="22199600" y="676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102144</xdr:rowOff>
    </xdr:from>
    <xdr:to>
      <xdr:col>116</xdr:col>
      <xdr:colOff>114300</xdr:colOff>
      <xdr:row>40</xdr:row>
      <xdr:rowOff>32294</xdr:rowOff>
    </xdr:to>
    <xdr:sp macro="" textlink="">
      <xdr:nvSpPr>
        <xdr:cNvPr id="485" name="フローチャート: 判断 484"/>
        <xdr:cNvSpPr/>
      </xdr:nvSpPr>
      <xdr:spPr>
        <a:xfrm>
          <a:off x="221107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87993</xdr:rowOff>
    </xdr:from>
    <xdr:to>
      <xdr:col>107</xdr:col>
      <xdr:colOff>101600</xdr:colOff>
      <xdr:row>40</xdr:row>
      <xdr:rowOff>18143</xdr:rowOff>
    </xdr:to>
    <xdr:sp macro="" textlink="">
      <xdr:nvSpPr>
        <xdr:cNvPr id="487" name="フローチャート: 判断 486"/>
        <xdr:cNvSpPr/>
      </xdr:nvSpPr>
      <xdr:spPr>
        <a:xfrm>
          <a:off x="20383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76019</xdr:rowOff>
    </xdr:from>
    <xdr:to>
      <xdr:col>102</xdr:col>
      <xdr:colOff>165100</xdr:colOff>
      <xdr:row>40</xdr:row>
      <xdr:rowOff>6169</xdr:rowOff>
    </xdr:to>
    <xdr:sp macro="" textlink="">
      <xdr:nvSpPr>
        <xdr:cNvPr id="488" name="フローチャート: 判断 487"/>
        <xdr:cNvSpPr/>
      </xdr:nvSpPr>
      <xdr:spPr>
        <a:xfrm>
          <a:off x="19494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171269</xdr:rowOff>
    </xdr:from>
    <xdr:to>
      <xdr:col>98</xdr:col>
      <xdr:colOff>38100</xdr:colOff>
      <xdr:row>39</xdr:row>
      <xdr:rowOff>101419</xdr:rowOff>
    </xdr:to>
    <xdr:sp macro="" textlink="">
      <xdr:nvSpPr>
        <xdr:cNvPr id="489" name="フローチャート: 判断 488"/>
        <xdr:cNvSpPr/>
      </xdr:nvSpPr>
      <xdr:spPr>
        <a:xfrm>
          <a:off x="18605500" y="668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19413</xdr:rowOff>
    </xdr:from>
    <xdr:to>
      <xdr:col>116</xdr:col>
      <xdr:colOff>114300</xdr:colOff>
      <xdr:row>39</xdr:row>
      <xdr:rowOff>121013</xdr:rowOff>
    </xdr:to>
    <xdr:sp macro="" textlink="">
      <xdr:nvSpPr>
        <xdr:cNvPr id="495" name="楕円 494"/>
        <xdr:cNvSpPr/>
      </xdr:nvSpPr>
      <xdr:spPr>
        <a:xfrm>
          <a:off x="22110700" y="67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42290</xdr:rowOff>
    </xdr:from>
    <xdr:ext cx="469744" cy="259045"/>
    <xdr:sp macro="" textlink="">
      <xdr:nvSpPr>
        <xdr:cNvPr id="496" name="【認定こども園・幼稚園・保育所】&#10;一人当たり面積該当値テキスト"/>
        <xdr:cNvSpPr txBox="1"/>
      </xdr:nvSpPr>
      <xdr:spPr>
        <a:xfrm>
          <a:off x="22199600"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32476</xdr:rowOff>
    </xdr:from>
    <xdr:to>
      <xdr:col>112</xdr:col>
      <xdr:colOff>38100</xdr:colOff>
      <xdr:row>39</xdr:row>
      <xdr:rowOff>134076</xdr:rowOff>
    </xdr:to>
    <xdr:sp macro="" textlink="">
      <xdr:nvSpPr>
        <xdr:cNvPr id="497" name="楕円 496"/>
        <xdr:cNvSpPr/>
      </xdr:nvSpPr>
      <xdr:spPr>
        <a:xfrm>
          <a:off x="21272500" y="671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70213</xdr:rowOff>
    </xdr:from>
    <xdr:to>
      <xdr:col>116</xdr:col>
      <xdr:colOff>63500</xdr:colOff>
      <xdr:row>39</xdr:row>
      <xdr:rowOff>83276</xdr:rowOff>
    </xdr:to>
    <xdr:cxnSp macro="">
      <xdr:nvCxnSpPr>
        <xdr:cNvPr id="498" name="直線コネクタ 497"/>
        <xdr:cNvCxnSpPr/>
      </xdr:nvCxnSpPr>
      <xdr:spPr>
        <a:xfrm flipV="1">
          <a:off x="21323300" y="675676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47716</xdr:rowOff>
    </xdr:from>
    <xdr:to>
      <xdr:col>107</xdr:col>
      <xdr:colOff>101600</xdr:colOff>
      <xdr:row>39</xdr:row>
      <xdr:rowOff>149316</xdr:rowOff>
    </xdr:to>
    <xdr:sp macro="" textlink="">
      <xdr:nvSpPr>
        <xdr:cNvPr id="499" name="楕円 498"/>
        <xdr:cNvSpPr/>
      </xdr:nvSpPr>
      <xdr:spPr>
        <a:xfrm>
          <a:off x="203835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83276</xdr:rowOff>
    </xdr:from>
    <xdr:to>
      <xdr:col>111</xdr:col>
      <xdr:colOff>177800</xdr:colOff>
      <xdr:row>39</xdr:row>
      <xdr:rowOff>98516</xdr:rowOff>
    </xdr:to>
    <xdr:cxnSp macro="">
      <xdr:nvCxnSpPr>
        <xdr:cNvPr id="500" name="直線コネクタ 499"/>
        <xdr:cNvCxnSpPr/>
      </xdr:nvCxnSpPr>
      <xdr:spPr>
        <a:xfrm flipV="1">
          <a:off x="20434300" y="676982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501" name="楕円 500"/>
        <xdr:cNvSpPr/>
      </xdr:nvSpPr>
      <xdr:spPr>
        <a:xfrm>
          <a:off x="19494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98516</xdr:rowOff>
    </xdr:from>
    <xdr:to>
      <xdr:col>107</xdr:col>
      <xdr:colOff>50800</xdr:colOff>
      <xdr:row>39</xdr:row>
      <xdr:rowOff>110490</xdr:rowOff>
    </xdr:to>
    <xdr:cxnSp macro="">
      <xdr:nvCxnSpPr>
        <xdr:cNvPr id="502" name="直線コネクタ 501"/>
        <xdr:cNvCxnSpPr/>
      </xdr:nvCxnSpPr>
      <xdr:spPr>
        <a:xfrm flipV="1">
          <a:off x="19545300" y="6785066"/>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69487</xdr:rowOff>
    </xdr:from>
    <xdr:to>
      <xdr:col>98</xdr:col>
      <xdr:colOff>38100</xdr:colOff>
      <xdr:row>39</xdr:row>
      <xdr:rowOff>171087</xdr:rowOff>
    </xdr:to>
    <xdr:sp macro="" textlink="">
      <xdr:nvSpPr>
        <xdr:cNvPr id="503" name="楕円 502"/>
        <xdr:cNvSpPr/>
      </xdr:nvSpPr>
      <xdr:spPr>
        <a:xfrm>
          <a:off x="18605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110490</xdr:rowOff>
    </xdr:from>
    <xdr:to>
      <xdr:col>102</xdr:col>
      <xdr:colOff>114300</xdr:colOff>
      <xdr:row>39</xdr:row>
      <xdr:rowOff>120287</xdr:rowOff>
    </xdr:to>
    <xdr:cxnSp macro="">
      <xdr:nvCxnSpPr>
        <xdr:cNvPr id="504" name="直線コネクタ 503"/>
        <xdr:cNvCxnSpPr/>
      </xdr:nvCxnSpPr>
      <xdr:spPr>
        <a:xfrm flipV="1">
          <a:off x="18656300" y="679704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505" name="n_1aveValue【認定こども園・幼稚園・保育所】&#10;一人当たり面積"/>
        <xdr:cNvSpPr txBox="1"/>
      </xdr:nvSpPr>
      <xdr:spPr>
        <a:xfrm>
          <a:off x="210757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9270</xdr:rowOff>
    </xdr:from>
    <xdr:ext cx="469744" cy="259045"/>
    <xdr:sp macro="" textlink="">
      <xdr:nvSpPr>
        <xdr:cNvPr id="506" name="n_2aveValue【認定こども園・幼稚園・保育所】&#10;一人当たり面積"/>
        <xdr:cNvSpPr txBox="1"/>
      </xdr:nvSpPr>
      <xdr:spPr>
        <a:xfrm>
          <a:off x="20199427" y="686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168746</xdr:rowOff>
    </xdr:from>
    <xdr:ext cx="469744" cy="259045"/>
    <xdr:sp macro="" textlink="">
      <xdr:nvSpPr>
        <xdr:cNvPr id="507" name="n_3aveValue【認定こども園・幼稚園・保育所】&#10;一人当たり面積"/>
        <xdr:cNvSpPr txBox="1"/>
      </xdr:nvSpPr>
      <xdr:spPr>
        <a:xfrm>
          <a:off x="193104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117946</xdr:rowOff>
    </xdr:from>
    <xdr:ext cx="469744" cy="259045"/>
    <xdr:sp macro="" textlink="">
      <xdr:nvSpPr>
        <xdr:cNvPr id="508" name="n_4aveValue【認定こども園・幼稚園・保育所】&#10;一人当たり面積"/>
        <xdr:cNvSpPr txBox="1"/>
      </xdr:nvSpPr>
      <xdr:spPr>
        <a:xfrm>
          <a:off x="18421427"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150603</xdr:rowOff>
    </xdr:from>
    <xdr:ext cx="469744" cy="259045"/>
    <xdr:sp macro="" textlink="">
      <xdr:nvSpPr>
        <xdr:cNvPr id="509" name="n_1mainValue【認定こども園・幼稚園・保育所】&#10;一人当たり面積"/>
        <xdr:cNvSpPr txBox="1"/>
      </xdr:nvSpPr>
      <xdr:spPr>
        <a:xfrm>
          <a:off x="21075727" y="649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165843</xdr:rowOff>
    </xdr:from>
    <xdr:ext cx="469744" cy="259045"/>
    <xdr:sp macro="" textlink="">
      <xdr:nvSpPr>
        <xdr:cNvPr id="510" name="n_2mainValue【認定こども園・幼稚園・保育所】&#10;一人当たり面積"/>
        <xdr:cNvSpPr txBox="1"/>
      </xdr:nvSpPr>
      <xdr:spPr>
        <a:xfrm>
          <a:off x="20199427" y="650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6367</xdr:rowOff>
    </xdr:from>
    <xdr:ext cx="469744" cy="259045"/>
    <xdr:sp macro="" textlink="">
      <xdr:nvSpPr>
        <xdr:cNvPr id="511" name="n_3mainValue【認定こども園・幼稚園・保育所】&#10;一人当たり面積"/>
        <xdr:cNvSpPr txBox="1"/>
      </xdr:nvSpPr>
      <xdr:spPr>
        <a:xfrm>
          <a:off x="19310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162214</xdr:rowOff>
    </xdr:from>
    <xdr:ext cx="469744" cy="259045"/>
    <xdr:sp macro="" textlink="">
      <xdr:nvSpPr>
        <xdr:cNvPr id="512" name="n_4mainValue【認定こども園・幼稚園・保育所】&#10;一人当たり面積"/>
        <xdr:cNvSpPr txBox="1"/>
      </xdr:nvSpPr>
      <xdr:spPr>
        <a:xfrm>
          <a:off x="184214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64</xdr:row>
      <xdr:rowOff>68580</xdr:rowOff>
    </xdr:to>
    <xdr:cxnSp macro="">
      <xdr:nvCxnSpPr>
        <xdr:cNvPr id="537" name="直線コネクタ 536"/>
        <xdr:cNvCxnSpPr/>
      </xdr:nvCxnSpPr>
      <xdr:spPr>
        <a:xfrm flipV="1">
          <a:off x="16318864" y="96469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38"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9" name="直線コネクタ 538"/>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540" name="【学校施設】&#10;有形固定資産減価償却率最大値テキスト"/>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41" name="直線コネクタ 540"/>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55262</xdr:rowOff>
    </xdr:from>
    <xdr:ext cx="405111" cy="259045"/>
    <xdr:sp macro="" textlink="">
      <xdr:nvSpPr>
        <xdr:cNvPr id="542" name="【学校施設】&#10;有形固定資産減価償却率平均値テキスト"/>
        <xdr:cNvSpPr txBox="1"/>
      </xdr:nvSpPr>
      <xdr:spPr>
        <a:xfrm>
          <a:off x="16357600" y="10342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543" name="フローチャート: 判断 542"/>
        <xdr:cNvSpPr/>
      </xdr:nvSpPr>
      <xdr:spPr>
        <a:xfrm>
          <a:off x="162687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50165</xdr:rowOff>
    </xdr:from>
    <xdr:to>
      <xdr:col>81</xdr:col>
      <xdr:colOff>101600</xdr:colOff>
      <xdr:row>60</xdr:row>
      <xdr:rowOff>151765</xdr:rowOff>
    </xdr:to>
    <xdr:sp macro="" textlink="">
      <xdr:nvSpPr>
        <xdr:cNvPr id="544" name="フローチャート: 判断 543"/>
        <xdr:cNvSpPr/>
      </xdr:nvSpPr>
      <xdr:spPr>
        <a:xfrm>
          <a:off x="15430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45" name="フローチャート: 判断 544"/>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6" name="フローチャート: 判断 545"/>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7" name="フローチャート: 判断 546"/>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553" name="楕円 552"/>
        <xdr:cNvSpPr/>
      </xdr:nvSpPr>
      <xdr:spPr>
        <a:xfrm>
          <a:off x="16268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44467</xdr:rowOff>
    </xdr:from>
    <xdr:ext cx="405111" cy="259045"/>
    <xdr:sp macro="" textlink="">
      <xdr:nvSpPr>
        <xdr:cNvPr id="554" name="【学校施設】&#10;有形固定資産減価償却率該当値テキスト"/>
        <xdr:cNvSpPr txBox="1"/>
      </xdr:nvSpPr>
      <xdr:spPr>
        <a:xfrm>
          <a:off x="16357600"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153035</xdr:rowOff>
    </xdr:from>
    <xdr:to>
      <xdr:col>81</xdr:col>
      <xdr:colOff>101600</xdr:colOff>
      <xdr:row>60</xdr:row>
      <xdr:rowOff>83185</xdr:rowOff>
    </xdr:to>
    <xdr:sp macro="" textlink="">
      <xdr:nvSpPr>
        <xdr:cNvPr id="555" name="楕円 554"/>
        <xdr:cNvSpPr/>
      </xdr:nvSpPr>
      <xdr:spPr>
        <a:xfrm>
          <a:off x="15430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32385</xdr:rowOff>
    </xdr:from>
    <xdr:to>
      <xdr:col>85</xdr:col>
      <xdr:colOff>127000</xdr:colOff>
      <xdr:row>60</xdr:row>
      <xdr:rowOff>72390</xdr:rowOff>
    </xdr:to>
    <xdr:cxnSp macro="">
      <xdr:nvCxnSpPr>
        <xdr:cNvPr id="556" name="直線コネクタ 555"/>
        <xdr:cNvCxnSpPr/>
      </xdr:nvCxnSpPr>
      <xdr:spPr>
        <a:xfrm>
          <a:off x="15481300" y="103193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57" name="楕円 556"/>
        <xdr:cNvSpPr/>
      </xdr:nvSpPr>
      <xdr:spPr>
        <a:xfrm>
          <a:off x="14541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32385</xdr:rowOff>
    </xdr:from>
    <xdr:to>
      <xdr:col>81</xdr:col>
      <xdr:colOff>50800</xdr:colOff>
      <xdr:row>60</xdr:row>
      <xdr:rowOff>45720</xdr:rowOff>
    </xdr:to>
    <xdr:cxnSp macro="">
      <xdr:nvCxnSpPr>
        <xdr:cNvPr id="558" name="直線コネクタ 557"/>
        <xdr:cNvCxnSpPr/>
      </xdr:nvCxnSpPr>
      <xdr:spPr>
        <a:xfrm flipV="1">
          <a:off x="14592300" y="103193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92075</xdr:rowOff>
    </xdr:from>
    <xdr:to>
      <xdr:col>72</xdr:col>
      <xdr:colOff>38100</xdr:colOff>
      <xdr:row>60</xdr:row>
      <xdr:rowOff>22225</xdr:rowOff>
    </xdr:to>
    <xdr:sp macro="" textlink="">
      <xdr:nvSpPr>
        <xdr:cNvPr id="559" name="楕円 558"/>
        <xdr:cNvSpPr/>
      </xdr:nvSpPr>
      <xdr:spPr>
        <a:xfrm>
          <a:off x="13652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142875</xdr:rowOff>
    </xdr:from>
    <xdr:to>
      <xdr:col>76</xdr:col>
      <xdr:colOff>114300</xdr:colOff>
      <xdr:row>60</xdr:row>
      <xdr:rowOff>45720</xdr:rowOff>
    </xdr:to>
    <xdr:cxnSp macro="">
      <xdr:nvCxnSpPr>
        <xdr:cNvPr id="560" name="直線コネクタ 559"/>
        <xdr:cNvCxnSpPr/>
      </xdr:nvCxnSpPr>
      <xdr:spPr>
        <a:xfrm>
          <a:off x="13703300" y="102584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50165</xdr:rowOff>
    </xdr:from>
    <xdr:to>
      <xdr:col>67</xdr:col>
      <xdr:colOff>101600</xdr:colOff>
      <xdr:row>59</xdr:row>
      <xdr:rowOff>151765</xdr:rowOff>
    </xdr:to>
    <xdr:sp macro="" textlink="">
      <xdr:nvSpPr>
        <xdr:cNvPr id="561" name="楕円 560"/>
        <xdr:cNvSpPr/>
      </xdr:nvSpPr>
      <xdr:spPr>
        <a:xfrm>
          <a:off x="12763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100965</xdr:rowOff>
    </xdr:from>
    <xdr:to>
      <xdr:col>71</xdr:col>
      <xdr:colOff>177800</xdr:colOff>
      <xdr:row>59</xdr:row>
      <xdr:rowOff>142875</xdr:rowOff>
    </xdr:to>
    <xdr:cxnSp macro="">
      <xdr:nvCxnSpPr>
        <xdr:cNvPr id="562" name="直線コネクタ 561"/>
        <xdr:cNvCxnSpPr/>
      </xdr:nvCxnSpPr>
      <xdr:spPr>
        <a:xfrm>
          <a:off x="12814300" y="102165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142892</xdr:rowOff>
    </xdr:from>
    <xdr:ext cx="405111" cy="259045"/>
    <xdr:sp macro="" textlink="">
      <xdr:nvSpPr>
        <xdr:cNvPr id="563" name="n_1aveValue【学校施設】&#10;有形固定資産減価償却率"/>
        <xdr:cNvSpPr txBox="1"/>
      </xdr:nvSpPr>
      <xdr:spPr>
        <a:xfrm>
          <a:off x="152660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564" name="n_2aveValue【学校施設】&#10;有形固定資産減価償却率"/>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5"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566" name="n_4aveValue【学校施設】&#10;有形固定資産減価償却率"/>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99712</xdr:rowOff>
    </xdr:from>
    <xdr:ext cx="405111" cy="259045"/>
    <xdr:sp macro="" textlink="">
      <xdr:nvSpPr>
        <xdr:cNvPr id="567" name="n_1mainValue【学校施設】&#10;有形固定資産減価償却率"/>
        <xdr:cNvSpPr txBox="1"/>
      </xdr:nvSpPr>
      <xdr:spPr>
        <a:xfrm>
          <a:off x="15266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568" name="n_2mainValue【学校施設】&#10;有形固定資産減価償却率"/>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38752</xdr:rowOff>
    </xdr:from>
    <xdr:ext cx="405111" cy="259045"/>
    <xdr:sp macro="" textlink="">
      <xdr:nvSpPr>
        <xdr:cNvPr id="569" name="n_3mainValue【学校施設】&#10;有形固定資産減価償却率"/>
        <xdr:cNvSpPr txBox="1"/>
      </xdr:nvSpPr>
      <xdr:spPr>
        <a:xfrm>
          <a:off x="13500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168292</xdr:rowOff>
    </xdr:from>
    <xdr:ext cx="405111" cy="259045"/>
    <xdr:sp macro="" textlink="">
      <xdr:nvSpPr>
        <xdr:cNvPr id="570" name="n_4mainValue【学校施設】&#10;有形固定資産減価償却率"/>
        <xdr:cNvSpPr txBox="1"/>
      </xdr:nvSpPr>
      <xdr:spPr>
        <a:xfrm>
          <a:off x="12611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2" name="テキスト ボックス 59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139773</xdr:rowOff>
    </xdr:from>
    <xdr:to>
      <xdr:col>116</xdr:col>
      <xdr:colOff>62864</xdr:colOff>
      <xdr:row>64</xdr:row>
      <xdr:rowOff>14859</xdr:rowOff>
    </xdr:to>
    <xdr:cxnSp macro="">
      <xdr:nvCxnSpPr>
        <xdr:cNvPr id="596" name="直線コネクタ 595"/>
        <xdr:cNvCxnSpPr/>
      </xdr:nvCxnSpPr>
      <xdr:spPr>
        <a:xfrm flipV="1">
          <a:off x="22160864" y="9569523"/>
          <a:ext cx="0" cy="141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18686</xdr:rowOff>
    </xdr:from>
    <xdr:ext cx="469744" cy="259045"/>
    <xdr:sp macro="" textlink="">
      <xdr:nvSpPr>
        <xdr:cNvPr id="597" name="【学校施設】&#10;一人当たり面積最小値テキスト"/>
        <xdr:cNvSpPr txBox="1"/>
      </xdr:nvSpPr>
      <xdr:spPr>
        <a:xfrm>
          <a:off x="22199600" y="1099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14859</xdr:rowOff>
    </xdr:from>
    <xdr:to>
      <xdr:col>116</xdr:col>
      <xdr:colOff>152400</xdr:colOff>
      <xdr:row>64</xdr:row>
      <xdr:rowOff>14859</xdr:rowOff>
    </xdr:to>
    <xdr:cxnSp macro="">
      <xdr:nvCxnSpPr>
        <xdr:cNvPr id="598" name="直線コネクタ 597"/>
        <xdr:cNvCxnSpPr/>
      </xdr:nvCxnSpPr>
      <xdr:spPr>
        <a:xfrm>
          <a:off x="22072600" y="1098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86450</xdr:rowOff>
    </xdr:from>
    <xdr:ext cx="469744" cy="259045"/>
    <xdr:sp macro="" textlink="">
      <xdr:nvSpPr>
        <xdr:cNvPr id="599" name="【学校施設】&#10;一人当たり面積最大値テキスト"/>
        <xdr:cNvSpPr txBox="1"/>
      </xdr:nvSpPr>
      <xdr:spPr>
        <a:xfrm>
          <a:off x="22199600" y="934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139773</xdr:rowOff>
    </xdr:from>
    <xdr:to>
      <xdr:col>116</xdr:col>
      <xdr:colOff>152400</xdr:colOff>
      <xdr:row>55</xdr:row>
      <xdr:rowOff>139773</xdr:rowOff>
    </xdr:to>
    <xdr:cxnSp macro="">
      <xdr:nvCxnSpPr>
        <xdr:cNvPr id="600" name="直線コネクタ 599"/>
        <xdr:cNvCxnSpPr/>
      </xdr:nvCxnSpPr>
      <xdr:spPr>
        <a:xfrm>
          <a:off x="22072600" y="956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601" name="【学校施設】&#10;一人当たり面積平均値テキスト"/>
        <xdr:cNvSpPr txBox="1"/>
      </xdr:nvSpPr>
      <xdr:spPr>
        <a:xfrm>
          <a:off x="22199600" y="1047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02" name="フローチャート: 判断 601"/>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52233</xdr:rowOff>
    </xdr:from>
    <xdr:to>
      <xdr:col>112</xdr:col>
      <xdr:colOff>38100</xdr:colOff>
      <xdr:row>61</xdr:row>
      <xdr:rowOff>153833</xdr:rowOff>
    </xdr:to>
    <xdr:sp macro="" textlink="">
      <xdr:nvSpPr>
        <xdr:cNvPr id="603" name="フローチャート: 判断 602"/>
        <xdr:cNvSpPr/>
      </xdr:nvSpPr>
      <xdr:spPr>
        <a:xfrm>
          <a:off x="21272500" y="1051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11738</xdr:rowOff>
    </xdr:from>
    <xdr:to>
      <xdr:col>107</xdr:col>
      <xdr:colOff>101600</xdr:colOff>
      <xdr:row>61</xdr:row>
      <xdr:rowOff>113338</xdr:rowOff>
    </xdr:to>
    <xdr:sp macro="" textlink="">
      <xdr:nvSpPr>
        <xdr:cNvPr id="604" name="フローチャート: 判断 603"/>
        <xdr:cNvSpPr/>
      </xdr:nvSpPr>
      <xdr:spPr>
        <a:xfrm>
          <a:off x="20383500" y="104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163268</xdr:rowOff>
    </xdr:from>
    <xdr:to>
      <xdr:col>102</xdr:col>
      <xdr:colOff>165100</xdr:colOff>
      <xdr:row>61</xdr:row>
      <xdr:rowOff>93418</xdr:rowOff>
    </xdr:to>
    <xdr:sp macro="" textlink="">
      <xdr:nvSpPr>
        <xdr:cNvPr id="605" name="フローチャート: 判断 604"/>
        <xdr:cNvSpPr/>
      </xdr:nvSpPr>
      <xdr:spPr>
        <a:xfrm>
          <a:off x="19494500" y="1045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15331</xdr:rowOff>
    </xdr:from>
    <xdr:to>
      <xdr:col>98</xdr:col>
      <xdr:colOff>38100</xdr:colOff>
      <xdr:row>61</xdr:row>
      <xdr:rowOff>116931</xdr:rowOff>
    </xdr:to>
    <xdr:sp macro="" textlink="">
      <xdr:nvSpPr>
        <xdr:cNvPr id="606" name="フローチャート: 判断 605"/>
        <xdr:cNvSpPr/>
      </xdr:nvSpPr>
      <xdr:spPr>
        <a:xfrm>
          <a:off x="18605500" y="1047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14677</xdr:rowOff>
    </xdr:from>
    <xdr:to>
      <xdr:col>116</xdr:col>
      <xdr:colOff>114300</xdr:colOff>
      <xdr:row>60</xdr:row>
      <xdr:rowOff>116277</xdr:rowOff>
    </xdr:to>
    <xdr:sp macro="" textlink="">
      <xdr:nvSpPr>
        <xdr:cNvPr id="612" name="楕円 611"/>
        <xdr:cNvSpPr/>
      </xdr:nvSpPr>
      <xdr:spPr>
        <a:xfrm>
          <a:off x="22110700" y="1030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37554</xdr:rowOff>
    </xdr:from>
    <xdr:ext cx="469744" cy="259045"/>
    <xdr:sp macro="" textlink="">
      <xdr:nvSpPr>
        <xdr:cNvPr id="613" name="【学校施設】&#10;一人当たり面積該当値テキスト"/>
        <xdr:cNvSpPr txBox="1"/>
      </xdr:nvSpPr>
      <xdr:spPr>
        <a:xfrm>
          <a:off x="22199600" y="1015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31659</xdr:rowOff>
    </xdr:from>
    <xdr:to>
      <xdr:col>112</xdr:col>
      <xdr:colOff>38100</xdr:colOff>
      <xdr:row>60</xdr:row>
      <xdr:rowOff>133259</xdr:rowOff>
    </xdr:to>
    <xdr:sp macro="" textlink="">
      <xdr:nvSpPr>
        <xdr:cNvPr id="614" name="楕円 613"/>
        <xdr:cNvSpPr/>
      </xdr:nvSpPr>
      <xdr:spPr>
        <a:xfrm>
          <a:off x="21272500" y="1031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65477</xdr:rowOff>
    </xdr:from>
    <xdr:to>
      <xdr:col>116</xdr:col>
      <xdr:colOff>63500</xdr:colOff>
      <xdr:row>60</xdr:row>
      <xdr:rowOff>82459</xdr:rowOff>
    </xdr:to>
    <xdr:cxnSp macro="">
      <xdr:nvCxnSpPr>
        <xdr:cNvPr id="615" name="直線コネクタ 614"/>
        <xdr:cNvCxnSpPr/>
      </xdr:nvCxnSpPr>
      <xdr:spPr>
        <a:xfrm flipV="1">
          <a:off x="21323300" y="10352477"/>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53703</xdr:rowOff>
    </xdr:from>
    <xdr:to>
      <xdr:col>107</xdr:col>
      <xdr:colOff>101600</xdr:colOff>
      <xdr:row>60</xdr:row>
      <xdr:rowOff>155303</xdr:rowOff>
    </xdr:to>
    <xdr:sp macro="" textlink="">
      <xdr:nvSpPr>
        <xdr:cNvPr id="616" name="楕円 615"/>
        <xdr:cNvSpPr/>
      </xdr:nvSpPr>
      <xdr:spPr>
        <a:xfrm>
          <a:off x="20383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82459</xdr:rowOff>
    </xdr:from>
    <xdr:to>
      <xdr:col>111</xdr:col>
      <xdr:colOff>177800</xdr:colOff>
      <xdr:row>60</xdr:row>
      <xdr:rowOff>104503</xdr:rowOff>
    </xdr:to>
    <xdr:cxnSp macro="">
      <xdr:nvCxnSpPr>
        <xdr:cNvPr id="617" name="直線コネクタ 616"/>
        <xdr:cNvCxnSpPr/>
      </xdr:nvCxnSpPr>
      <xdr:spPr>
        <a:xfrm flipV="1">
          <a:off x="20434300" y="10369459"/>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69868</xdr:rowOff>
    </xdr:from>
    <xdr:to>
      <xdr:col>102</xdr:col>
      <xdr:colOff>165100</xdr:colOff>
      <xdr:row>61</xdr:row>
      <xdr:rowOff>18</xdr:rowOff>
    </xdr:to>
    <xdr:sp macro="" textlink="">
      <xdr:nvSpPr>
        <xdr:cNvPr id="618" name="楕円 617"/>
        <xdr:cNvSpPr/>
      </xdr:nvSpPr>
      <xdr:spPr>
        <a:xfrm>
          <a:off x="19494500" y="1035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104503</xdr:rowOff>
    </xdr:from>
    <xdr:to>
      <xdr:col>107</xdr:col>
      <xdr:colOff>50800</xdr:colOff>
      <xdr:row>60</xdr:row>
      <xdr:rowOff>120668</xdr:rowOff>
    </xdr:to>
    <xdr:cxnSp macro="">
      <xdr:nvCxnSpPr>
        <xdr:cNvPr id="619" name="直線コネクタ 618"/>
        <xdr:cNvCxnSpPr/>
      </xdr:nvCxnSpPr>
      <xdr:spPr>
        <a:xfrm flipV="1">
          <a:off x="19545300" y="10391503"/>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84400</xdr:rowOff>
    </xdr:from>
    <xdr:to>
      <xdr:col>98</xdr:col>
      <xdr:colOff>38100</xdr:colOff>
      <xdr:row>61</xdr:row>
      <xdr:rowOff>14550</xdr:rowOff>
    </xdr:to>
    <xdr:sp macro="" textlink="">
      <xdr:nvSpPr>
        <xdr:cNvPr id="620" name="楕円 619"/>
        <xdr:cNvSpPr/>
      </xdr:nvSpPr>
      <xdr:spPr>
        <a:xfrm>
          <a:off x="18605500" y="103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120668</xdr:rowOff>
    </xdr:from>
    <xdr:to>
      <xdr:col>102</xdr:col>
      <xdr:colOff>114300</xdr:colOff>
      <xdr:row>60</xdr:row>
      <xdr:rowOff>135200</xdr:rowOff>
    </xdr:to>
    <xdr:cxnSp macro="">
      <xdr:nvCxnSpPr>
        <xdr:cNvPr id="621" name="直線コネクタ 620"/>
        <xdr:cNvCxnSpPr/>
      </xdr:nvCxnSpPr>
      <xdr:spPr>
        <a:xfrm flipV="1">
          <a:off x="18656300" y="10407668"/>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144960</xdr:rowOff>
    </xdr:from>
    <xdr:ext cx="469744" cy="259045"/>
    <xdr:sp macro="" textlink="">
      <xdr:nvSpPr>
        <xdr:cNvPr id="622" name="n_1aveValue【学校施設】&#10;一人当たり面積"/>
        <xdr:cNvSpPr txBox="1"/>
      </xdr:nvSpPr>
      <xdr:spPr>
        <a:xfrm>
          <a:off x="21075727" y="1060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104465</xdr:rowOff>
    </xdr:from>
    <xdr:ext cx="469744" cy="259045"/>
    <xdr:sp macro="" textlink="">
      <xdr:nvSpPr>
        <xdr:cNvPr id="623" name="n_2aveValue【学校施設】&#10;一人当たり面積"/>
        <xdr:cNvSpPr txBox="1"/>
      </xdr:nvSpPr>
      <xdr:spPr>
        <a:xfrm>
          <a:off x="20199427" y="1056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84545</xdr:rowOff>
    </xdr:from>
    <xdr:ext cx="469744" cy="259045"/>
    <xdr:sp macro="" textlink="">
      <xdr:nvSpPr>
        <xdr:cNvPr id="624" name="n_3aveValue【学校施設】&#10;一人当たり面積"/>
        <xdr:cNvSpPr txBox="1"/>
      </xdr:nvSpPr>
      <xdr:spPr>
        <a:xfrm>
          <a:off x="19310427" y="1054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108058</xdr:rowOff>
    </xdr:from>
    <xdr:ext cx="469744" cy="259045"/>
    <xdr:sp macro="" textlink="">
      <xdr:nvSpPr>
        <xdr:cNvPr id="625" name="n_4aveValue【学校施設】&#10;一人当たり面積"/>
        <xdr:cNvSpPr txBox="1"/>
      </xdr:nvSpPr>
      <xdr:spPr>
        <a:xfrm>
          <a:off x="18421427" y="1056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149786</xdr:rowOff>
    </xdr:from>
    <xdr:ext cx="469744" cy="259045"/>
    <xdr:sp macro="" textlink="">
      <xdr:nvSpPr>
        <xdr:cNvPr id="626" name="n_1mainValue【学校施設】&#10;一人当たり面積"/>
        <xdr:cNvSpPr txBox="1"/>
      </xdr:nvSpPr>
      <xdr:spPr>
        <a:xfrm>
          <a:off x="21075727" y="1009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380</xdr:rowOff>
    </xdr:from>
    <xdr:ext cx="469744" cy="259045"/>
    <xdr:sp macro="" textlink="">
      <xdr:nvSpPr>
        <xdr:cNvPr id="627" name="n_2mainValue【学校施設】&#10;一人当たり面積"/>
        <xdr:cNvSpPr txBox="1"/>
      </xdr:nvSpPr>
      <xdr:spPr>
        <a:xfrm>
          <a:off x="20199427" y="101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16545</xdr:rowOff>
    </xdr:from>
    <xdr:ext cx="469744" cy="259045"/>
    <xdr:sp macro="" textlink="">
      <xdr:nvSpPr>
        <xdr:cNvPr id="628" name="n_3mainValue【学校施設】&#10;一人当たり面積"/>
        <xdr:cNvSpPr txBox="1"/>
      </xdr:nvSpPr>
      <xdr:spPr>
        <a:xfrm>
          <a:off x="19310427" y="1013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31077</xdr:rowOff>
    </xdr:from>
    <xdr:ext cx="469744" cy="259045"/>
    <xdr:sp macro="" textlink="">
      <xdr:nvSpPr>
        <xdr:cNvPr id="629" name="n_4mainValue【学校施設】&#10;一人当たり面積"/>
        <xdr:cNvSpPr txBox="1"/>
      </xdr:nvSpPr>
      <xdr:spPr>
        <a:xfrm>
          <a:off x="18421427" y="1014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道路については、類似団体平均の</a:t>
          </a:r>
          <a:r>
            <a:rPr kumimoji="1" lang="en-US" altLang="ja-JP" sz="1100" b="0" i="0" baseline="0">
              <a:solidFill>
                <a:schemeClr val="dk1"/>
              </a:solidFill>
              <a:effectLst/>
              <a:latin typeface="+mn-lt"/>
              <a:ea typeface="+mn-ea"/>
              <a:cs typeface="+mn-cs"/>
            </a:rPr>
            <a:t>67.6</a:t>
          </a:r>
          <a:r>
            <a:rPr kumimoji="1" lang="ja-JP" altLang="ja-JP" sz="1100" b="0" i="0" baseline="0">
              <a:solidFill>
                <a:schemeClr val="dk1"/>
              </a:solidFill>
              <a:effectLst/>
              <a:latin typeface="+mn-lt"/>
              <a:ea typeface="+mn-ea"/>
              <a:cs typeface="+mn-cs"/>
            </a:rPr>
            <a:t>％を大きく上回る</a:t>
          </a:r>
          <a:r>
            <a:rPr kumimoji="1" lang="en-US" altLang="ja-JP" sz="1100" b="0" i="0" baseline="0">
              <a:solidFill>
                <a:schemeClr val="dk1"/>
              </a:solidFill>
              <a:effectLst/>
              <a:latin typeface="+mn-lt"/>
              <a:ea typeface="+mn-ea"/>
              <a:cs typeface="+mn-cs"/>
            </a:rPr>
            <a:t>94.8</a:t>
          </a:r>
          <a:r>
            <a:rPr kumimoji="1" lang="ja-JP" altLang="ja-JP" sz="1100" b="0" i="0" baseline="0">
              <a:solidFill>
                <a:schemeClr val="dk1"/>
              </a:solidFill>
              <a:effectLst/>
              <a:latin typeface="+mn-lt"/>
              <a:ea typeface="+mn-ea"/>
              <a:cs typeface="+mn-cs"/>
            </a:rPr>
            <a:t>％の結果となったが、固定資産台帳整備時、供用開始日が不詳の道路資産について、開始年度を昭和元年度で設定した物件が多数あり、減価償却率を大きく引き上げている。</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福島県只見町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3,961
3,911
747.56
6,128,240
5,977,219
90,124
3,828,172
6,316,799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05" name="正方形/長方形 1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06" name="正方形/長方形 1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07" name="正方形/長方形 1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08" name="正方形/長方形 1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09" name="正方形/長方形 1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10" name="正方形/長方形 1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11" name="正方形/長方形 1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12" name="正方形/長方形 11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13" name="正方形/長方形 1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14" name="正方形/長方形 1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15" name="正方形/長方形 1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16" name="正方形/長方形 1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17" name="正方形/長方形 1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18" name="正方形/長方形 1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19" name="正方形/長方形 1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20" name="正方形/長方形 1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21" name="テキスト ボックス 1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22" name="直線コネクタ 1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123" name="テキスト ボックス 1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124" name="直線コネクタ 1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125" name="テキスト ボックス 12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126" name="直線コネクタ 1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127" name="テキスト ボックス 1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128" name="直線コネクタ 1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129" name="テキスト ボックス 1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130" name="直線コネクタ 1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131" name="テキスト ボックス 1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132" name="直線コネクタ 1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133" name="テキスト ボックス 1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134" name="直線コネクタ 1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135" name="テキスト ボックス 13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136" name="直線コネクタ 1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1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63</xdr:row>
      <xdr:rowOff>83276</xdr:rowOff>
    </xdr:to>
    <xdr:cxnSp macro="">
      <xdr:nvCxnSpPr>
        <xdr:cNvPr id="138" name="直線コネクタ 137"/>
        <xdr:cNvCxnSpPr/>
      </xdr:nvCxnSpPr>
      <xdr:spPr>
        <a:xfrm flipV="1">
          <a:off x="16318864" y="9633857"/>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139" name="【保健センター・保健所】&#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140" name="直線コネクタ 139"/>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141" name="【保健センター・保健所】&#10;有形固定資産減価償却率最大値テキスト"/>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142" name="直線コネクタ 141"/>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120304</xdr:rowOff>
    </xdr:from>
    <xdr:ext cx="405111" cy="259045"/>
    <xdr:sp macro="" textlink="">
      <xdr:nvSpPr>
        <xdr:cNvPr id="143" name="【保健センター・保健所】&#10;有形固定資産減価償却率平均値テキスト"/>
        <xdr:cNvSpPr txBox="1"/>
      </xdr:nvSpPr>
      <xdr:spPr>
        <a:xfrm>
          <a:off x="16357600" y="10407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141877</xdr:rowOff>
    </xdr:from>
    <xdr:to>
      <xdr:col>85</xdr:col>
      <xdr:colOff>177800</xdr:colOff>
      <xdr:row>61</xdr:row>
      <xdr:rowOff>72027</xdr:rowOff>
    </xdr:to>
    <xdr:sp macro="" textlink="">
      <xdr:nvSpPr>
        <xdr:cNvPr id="144" name="フローチャート: 判断 143"/>
        <xdr:cNvSpPr/>
      </xdr:nvSpPr>
      <xdr:spPr>
        <a:xfrm>
          <a:off x="16268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145" name="フローチャート: 判断 144"/>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24312</xdr:rowOff>
    </xdr:from>
    <xdr:to>
      <xdr:col>76</xdr:col>
      <xdr:colOff>165100</xdr:colOff>
      <xdr:row>60</xdr:row>
      <xdr:rowOff>125912</xdr:rowOff>
    </xdr:to>
    <xdr:sp macro="" textlink="">
      <xdr:nvSpPr>
        <xdr:cNvPr id="146" name="フローチャート: 判断 145"/>
        <xdr:cNvSpPr/>
      </xdr:nvSpPr>
      <xdr:spPr>
        <a:xfrm>
          <a:off x="14541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168003</xdr:rowOff>
    </xdr:from>
    <xdr:to>
      <xdr:col>72</xdr:col>
      <xdr:colOff>38100</xdr:colOff>
      <xdr:row>60</xdr:row>
      <xdr:rowOff>98153</xdr:rowOff>
    </xdr:to>
    <xdr:sp macro="" textlink="">
      <xdr:nvSpPr>
        <xdr:cNvPr id="147" name="フローチャート: 判断 146"/>
        <xdr:cNvSpPr/>
      </xdr:nvSpPr>
      <xdr:spPr>
        <a:xfrm>
          <a:off x="136525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53703</xdr:rowOff>
    </xdr:from>
    <xdr:to>
      <xdr:col>67</xdr:col>
      <xdr:colOff>101600</xdr:colOff>
      <xdr:row>60</xdr:row>
      <xdr:rowOff>155303</xdr:rowOff>
    </xdr:to>
    <xdr:sp macro="" textlink="">
      <xdr:nvSpPr>
        <xdr:cNvPr id="148" name="フローチャート: 判断 147"/>
        <xdr:cNvSpPr/>
      </xdr:nvSpPr>
      <xdr:spPr>
        <a:xfrm>
          <a:off x="12763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149" name="テキスト ボックス 1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150" name="テキスト ボックス 1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151" name="テキスト ボックス 1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152" name="テキスト ボックス 1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153" name="テキスト ボックス 1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136978</xdr:rowOff>
    </xdr:from>
    <xdr:to>
      <xdr:col>85</xdr:col>
      <xdr:colOff>177800</xdr:colOff>
      <xdr:row>61</xdr:row>
      <xdr:rowOff>67128</xdr:rowOff>
    </xdr:to>
    <xdr:sp macro="" textlink="">
      <xdr:nvSpPr>
        <xdr:cNvPr id="154" name="楕円 153"/>
        <xdr:cNvSpPr/>
      </xdr:nvSpPr>
      <xdr:spPr>
        <a:xfrm>
          <a:off x="16268700" y="1042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159855</xdr:rowOff>
    </xdr:from>
    <xdr:ext cx="405111" cy="259045"/>
    <xdr:sp macro="" textlink="">
      <xdr:nvSpPr>
        <xdr:cNvPr id="155" name="【保健センター・保健所】&#10;有形固定資産減価償却率該当値テキスト"/>
        <xdr:cNvSpPr txBox="1"/>
      </xdr:nvSpPr>
      <xdr:spPr>
        <a:xfrm>
          <a:off x="16357600" y="1027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104322</xdr:rowOff>
    </xdr:from>
    <xdr:to>
      <xdr:col>81</xdr:col>
      <xdr:colOff>101600</xdr:colOff>
      <xdr:row>61</xdr:row>
      <xdr:rowOff>34472</xdr:rowOff>
    </xdr:to>
    <xdr:sp macro="" textlink="">
      <xdr:nvSpPr>
        <xdr:cNvPr id="156" name="楕円 155"/>
        <xdr:cNvSpPr/>
      </xdr:nvSpPr>
      <xdr:spPr>
        <a:xfrm>
          <a:off x="15430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155122</xdr:rowOff>
    </xdr:from>
    <xdr:to>
      <xdr:col>85</xdr:col>
      <xdr:colOff>127000</xdr:colOff>
      <xdr:row>61</xdr:row>
      <xdr:rowOff>16328</xdr:rowOff>
    </xdr:to>
    <xdr:cxnSp macro="">
      <xdr:nvCxnSpPr>
        <xdr:cNvPr id="157" name="直線コネクタ 156"/>
        <xdr:cNvCxnSpPr/>
      </xdr:nvCxnSpPr>
      <xdr:spPr>
        <a:xfrm>
          <a:off x="15481300" y="1044212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71665</xdr:rowOff>
    </xdr:from>
    <xdr:to>
      <xdr:col>76</xdr:col>
      <xdr:colOff>165100</xdr:colOff>
      <xdr:row>61</xdr:row>
      <xdr:rowOff>1815</xdr:rowOff>
    </xdr:to>
    <xdr:sp macro="" textlink="">
      <xdr:nvSpPr>
        <xdr:cNvPr id="158" name="楕円 157"/>
        <xdr:cNvSpPr/>
      </xdr:nvSpPr>
      <xdr:spPr>
        <a:xfrm>
          <a:off x="14541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122465</xdr:rowOff>
    </xdr:from>
    <xdr:to>
      <xdr:col>81</xdr:col>
      <xdr:colOff>50800</xdr:colOff>
      <xdr:row>60</xdr:row>
      <xdr:rowOff>155122</xdr:rowOff>
    </xdr:to>
    <xdr:cxnSp macro="">
      <xdr:nvCxnSpPr>
        <xdr:cNvPr id="159" name="直線コネクタ 158"/>
        <xdr:cNvCxnSpPr/>
      </xdr:nvCxnSpPr>
      <xdr:spPr>
        <a:xfrm>
          <a:off x="14592300" y="104094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117384</xdr:rowOff>
    </xdr:from>
    <xdr:to>
      <xdr:col>72</xdr:col>
      <xdr:colOff>38100</xdr:colOff>
      <xdr:row>60</xdr:row>
      <xdr:rowOff>47534</xdr:rowOff>
    </xdr:to>
    <xdr:sp macro="" textlink="">
      <xdr:nvSpPr>
        <xdr:cNvPr id="160" name="楕円 159"/>
        <xdr:cNvSpPr/>
      </xdr:nvSpPr>
      <xdr:spPr>
        <a:xfrm>
          <a:off x="13652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168184</xdr:rowOff>
    </xdr:from>
    <xdr:to>
      <xdr:col>76</xdr:col>
      <xdr:colOff>114300</xdr:colOff>
      <xdr:row>60</xdr:row>
      <xdr:rowOff>122465</xdr:rowOff>
    </xdr:to>
    <xdr:cxnSp macro="">
      <xdr:nvCxnSpPr>
        <xdr:cNvPr id="161" name="直線コネクタ 160"/>
        <xdr:cNvCxnSpPr/>
      </xdr:nvCxnSpPr>
      <xdr:spPr>
        <a:xfrm>
          <a:off x="13703300" y="10283734"/>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53703</xdr:rowOff>
    </xdr:from>
    <xdr:to>
      <xdr:col>67</xdr:col>
      <xdr:colOff>101600</xdr:colOff>
      <xdr:row>59</xdr:row>
      <xdr:rowOff>155303</xdr:rowOff>
    </xdr:to>
    <xdr:sp macro="" textlink="">
      <xdr:nvSpPr>
        <xdr:cNvPr id="162" name="楕円 161"/>
        <xdr:cNvSpPr/>
      </xdr:nvSpPr>
      <xdr:spPr>
        <a:xfrm>
          <a:off x="12763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104503</xdr:rowOff>
    </xdr:from>
    <xdr:to>
      <xdr:col>71</xdr:col>
      <xdr:colOff>177800</xdr:colOff>
      <xdr:row>59</xdr:row>
      <xdr:rowOff>168184</xdr:rowOff>
    </xdr:to>
    <xdr:cxnSp macro="">
      <xdr:nvCxnSpPr>
        <xdr:cNvPr id="163" name="直線コネクタ 162"/>
        <xdr:cNvCxnSpPr/>
      </xdr:nvCxnSpPr>
      <xdr:spPr>
        <a:xfrm>
          <a:off x="12814300" y="1022005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39568</xdr:rowOff>
    </xdr:from>
    <xdr:ext cx="405111" cy="259045"/>
    <xdr:sp macro="" textlink="">
      <xdr:nvSpPr>
        <xdr:cNvPr id="164" name="n_1aveValue【保健センター・保健所】&#10;有形固定資産減価償却率"/>
        <xdr:cNvSpPr txBox="1"/>
      </xdr:nvSpPr>
      <xdr:spPr>
        <a:xfrm>
          <a:off x="15266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142439</xdr:rowOff>
    </xdr:from>
    <xdr:ext cx="405111" cy="259045"/>
    <xdr:sp macro="" textlink="">
      <xdr:nvSpPr>
        <xdr:cNvPr id="165" name="n_2aveValue【保健センター・保健所】&#10;有形固定資産減価償却率"/>
        <xdr:cNvSpPr txBox="1"/>
      </xdr:nvSpPr>
      <xdr:spPr>
        <a:xfrm>
          <a:off x="14389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89280</xdr:rowOff>
    </xdr:from>
    <xdr:ext cx="405111" cy="259045"/>
    <xdr:sp macro="" textlink="">
      <xdr:nvSpPr>
        <xdr:cNvPr id="166" name="n_3aveValue【保健センター・保健所】&#10;有形固定資産減価償却率"/>
        <xdr:cNvSpPr txBox="1"/>
      </xdr:nvSpPr>
      <xdr:spPr>
        <a:xfrm>
          <a:off x="135007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146430</xdr:rowOff>
    </xdr:from>
    <xdr:ext cx="405111" cy="259045"/>
    <xdr:sp macro="" textlink="">
      <xdr:nvSpPr>
        <xdr:cNvPr id="167" name="n_4aveValue【保健センター・保健所】&#10;有形固定資産減価償却率"/>
        <xdr:cNvSpPr txBox="1"/>
      </xdr:nvSpPr>
      <xdr:spPr>
        <a:xfrm>
          <a:off x="12611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25599</xdr:rowOff>
    </xdr:from>
    <xdr:ext cx="405111" cy="259045"/>
    <xdr:sp macro="" textlink="">
      <xdr:nvSpPr>
        <xdr:cNvPr id="168" name="n_1mainValue【保健センター・保健所】&#10;有形固定資産減価償却率"/>
        <xdr:cNvSpPr txBox="1"/>
      </xdr:nvSpPr>
      <xdr:spPr>
        <a:xfrm>
          <a:off x="152660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164392</xdr:rowOff>
    </xdr:from>
    <xdr:ext cx="405111" cy="259045"/>
    <xdr:sp macro="" textlink="">
      <xdr:nvSpPr>
        <xdr:cNvPr id="169" name="n_2mainValue【保健センター・保健所】&#10;有形固定資産減価償却率"/>
        <xdr:cNvSpPr txBox="1"/>
      </xdr:nvSpPr>
      <xdr:spPr>
        <a:xfrm>
          <a:off x="14389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64061</xdr:rowOff>
    </xdr:from>
    <xdr:ext cx="405111" cy="259045"/>
    <xdr:sp macro="" textlink="">
      <xdr:nvSpPr>
        <xdr:cNvPr id="170" name="n_3mainValue【保健センター・保健所】&#10;有形固定資産減価償却率"/>
        <xdr:cNvSpPr txBox="1"/>
      </xdr:nvSpPr>
      <xdr:spPr>
        <a:xfrm>
          <a:off x="13500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380</xdr:rowOff>
    </xdr:from>
    <xdr:ext cx="405111" cy="259045"/>
    <xdr:sp macro="" textlink="">
      <xdr:nvSpPr>
        <xdr:cNvPr id="171" name="n_4mainValue【保健センター・保健所】&#10;有形固定資産減価償却率"/>
        <xdr:cNvSpPr txBox="1"/>
      </xdr:nvSpPr>
      <xdr:spPr>
        <a:xfrm>
          <a:off x="12611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172" name="正方形/長方形 1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73" name="正方形/長方形 1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74" name="正方形/長方形 1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75" name="正方形/長方形 1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76" name="正方形/長方形 1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77" name="正方形/長方形 1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78" name="正方形/長方形 1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79" name="正方形/長方形 1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180" name="テキスト ボックス 1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181" name="直線コネクタ 1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182" name="直線コネクタ 18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183" name="テキスト ボックス 18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184" name="直線コネクタ 18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185" name="テキスト ボックス 18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186" name="直線コネクタ 1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187" name="テキスト ボックス 1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188" name="直線コネクタ 18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189" name="テキスト ボックス 18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190" name="直線コネクタ 18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191" name="テキスト ボックス 19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192" name="直線コネクタ 1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193" name="テキスト ボックス 1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1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60</xdr:row>
      <xdr:rowOff>109728</xdr:rowOff>
    </xdr:from>
    <xdr:to>
      <xdr:col>116</xdr:col>
      <xdr:colOff>62864</xdr:colOff>
      <xdr:row>64</xdr:row>
      <xdr:rowOff>50292</xdr:rowOff>
    </xdr:to>
    <xdr:cxnSp macro="">
      <xdr:nvCxnSpPr>
        <xdr:cNvPr id="195" name="直線コネクタ 194"/>
        <xdr:cNvCxnSpPr/>
      </xdr:nvCxnSpPr>
      <xdr:spPr>
        <a:xfrm flipV="1">
          <a:off x="22160864" y="10396728"/>
          <a:ext cx="0" cy="62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54119</xdr:rowOff>
    </xdr:from>
    <xdr:ext cx="469744" cy="259045"/>
    <xdr:sp macro="" textlink="">
      <xdr:nvSpPr>
        <xdr:cNvPr id="196" name="【保健センター・保健所】&#10;一人当たり面積最小値テキスト"/>
        <xdr:cNvSpPr txBox="1"/>
      </xdr:nvSpPr>
      <xdr:spPr>
        <a:xfrm>
          <a:off x="22199600" y="1102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50292</xdr:rowOff>
    </xdr:from>
    <xdr:to>
      <xdr:col>116</xdr:col>
      <xdr:colOff>152400</xdr:colOff>
      <xdr:row>64</xdr:row>
      <xdr:rowOff>50292</xdr:rowOff>
    </xdr:to>
    <xdr:cxnSp macro="">
      <xdr:nvCxnSpPr>
        <xdr:cNvPr id="197" name="直線コネクタ 196"/>
        <xdr:cNvCxnSpPr/>
      </xdr:nvCxnSpPr>
      <xdr:spPr>
        <a:xfrm>
          <a:off x="22072600" y="1102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56405</xdr:rowOff>
    </xdr:from>
    <xdr:ext cx="469744" cy="259045"/>
    <xdr:sp macro="" textlink="">
      <xdr:nvSpPr>
        <xdr:cNvPr id="198" name="【保健センター・保健所】&#10;一人当たり面積最大値テキスト"/>
        <xdr:cNvSpPr txBox="1"/>
      </xdr:nvSpPr>
      <xdr:spPr>
        <a:xfrm>
          <a:off x="22199600" y="1017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60</xdr:row>
      <xdr:rowOff>109728</xdr:rowOff>
    </xdr:from>
    <xdr:to>
      <xdr:col>116</xdr:col>
      <xdr:colOff>152400</xdr:colOff>
      <xdr:row>60</xdr:row>
      <xdr:rowOff>109728</xdr:rowOff>
    </xdr:to>
    <xdr:cxnSp macro="">
      <xdr:nvCxnSpPr>
        <xdr:cNvPr id="199" name="直線コネクタ 198"/>
        <xdr:cNvCxnSpPr/>
      </xdr:nvCxnSpPr>
      <xdr:spPr>
        <a:xfrm>
          <a:off x="22072600" y="1039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39260</xdr:rowOff>
    </xdr:from>
    <xdr:ext cx="469744" cy="259045"/>
    <xdr:sp macro="" textlink="">
      <xdr:nvSpPr>
        <xdr:cNvPr id="200" name="【保健センター・保健所】&#10;一人当たり面積平均値テキスト"/>
        <xdr:cNvSpPr txBox="1"/>
      </xdr:nvSpPr>
      <xdr:spPr>
        <a:xfrm>
          <a:off x="22199600" y="10840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60833</xdr:rowOff>
    </xdr:from>
    <xdr:to>
      <xdr:col>116</xdr:col>
      <xdr:colOff>114300</xdr:colOff>
      <xdr:row>63</xdr:row>
      <xdr:rowOff>162433</xdr:rowOff>
    </xdr:to>
    <xdr:sp macro="" textlink="">
      <xdr:nvSpPr>
        <xdr:cNvPr id="201" name="フローチャート: 判断 200"/>
        <xdr:cNvSpPr/>
      </xdr:nvSpPr>
      <xdr:spPr>
        <a:xfrm>
          <a:off x="22110700" y="1086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65405</xdr:rowOff>
    </xdr:from>
    <xdr:to>
      <xdr:col>112</xdr:col>
      <xdr:colOff>38100</xdr:colOff>
      <xdr:row>63</xdr:row>
      <xdr:rowOff>167005</xdr:rowOff>
    </xdr:to>
    <xdr:sp macro="" textlink="">
      <xdr:nvSpPr>
        <xdr:cNvPr id="202" name="フローチャート: 判断 201"/>
        <xdr:cNvSpPr/>
      </xdr:nvSpPr>
      <xdr:spPr>
        <a:xfrm>
          <a:off x="21272500" y="1086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4064</xdr:rowOff>
    </xdr:from>
    <xdr:to>
      <xdr:col>107</xdr:col>
      <xdr:colOff>101600</xdr:colOff>
      <xdr:row>63</xdr:row>
      <xdr:rowOff>105664</xdr:rowOff>
    </xdr:to>
    <xdr:sp macro="" textlink="">
      <xdr:nvSpPr>
        <xdr:cNvPr id="203" name="フローチャート: 判断 202"/>
        <xdr:cNvSpPr/>
      </xdr:nvSpPr>
      <xdr:spPr>
        <a:xfrm>
          <a:off x="20383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635</xdr:rowOff>
    </xdr:from>
    <xdr:to>
      <xdr:col>102</xdr:col>
      <xdr:colOff>165100</xdr:colOff>
      <xdr:row>63</xdr:row>
      <xdr:rowOff>102235</xdr:rowOff>
    </xdr:to>
    <xdr:sp macro="" textlink="">
      <xdr:nvSpPr>
        <xdr:cNvPr id="204" name="フローチャート: 判断 203"/>
        <xdr:cNvSpPr/>
      </xdr:nvSpPr>
      <xdr:spPr>
        <a:xfrm>
          <a:off x="19494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169799</xdr:rowOff>
    </xdr:from>
    <xdr:to>
      <xdr:col>98</xdr:col>
      <xdr:colOff>38100</xdr:colOff>
      <xdr:row>63</xdr:row>
      <xdr:rowOff>99949</xdr:rowOff>
    </xdr:to>
    <xdr:sp macro="" textlink="">
      <xdr:nvSpPr>
        <xdr:cNvPr id="205" name="フローチャート: 判断 204"/>
        <xdr:cNvSpPr/>
      </xdr:nvSpPr>
      <xdr:spPr>
        <a:xfrm>
          <a:off x="18605500" y="1079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06" name="テキスト ボックス 2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07" name="テキスト ボックス 2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08" name="テキスト ボックス 2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09" name="テキスト ボックス 2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10" name="テキスト ボックス 2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211" name="楕円 210"/>
        <xdr:cNvSpPr/>
      </xdr:nvSpPr>
      <xdr:spPr>
        <a:xfrm>
          <a:off x="221107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10939</xdr:rowOff>
    </xdr:from>
    <xdr:ext cx="469744" cy="259045"/>
    <xdr:sp macro="" textlink="">
      <xdr:nvSpPr>
        <xdr:cNvPr id="212" name="【保健センター・保健所】&#10;一人当たり面積該当値テキスト"/>
        <xdr:cNvSpPr txBox="1"/>
      </xdr:nvSpPr>
      <xdr:spPr>
        <a:xfrm>
          <a:off x="22199600" y="1064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164084</xdr:rowOff>
    </xdr:from>
    <xdr:to>
      <xdr:col>112</xdr:col>
      <xdr:colOff>38100</xdr:colOff>
      <xdr:row>63</xdr:row>
      <xdr:rowOff>94234</xdr:rowOff>
    </xdr:to>
    <xdr:sp macro="" textlink="">
      <xdr:nvSpPr>
        <xdr:cNvPr id="213" name="楕円 212"/>
        <xdr:cNvSpPr/>
      </xdr:nvSpPr>
      <xdr:spPr>
        <a:xfrm>
          <a:off x="21272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38862</xdr:rowOff>
    </xdr:from>
    <xdr:to>
      <xdr:col>116</xdr:col>
      <xdr:colOff>63500</xdr:colOff>
      <xdr:row>63</xdr:row>
      <xdr:rowOff>43434</xdr:rowOff>
    </xdr:to>
    <xdr:cxnSp macro="">
      <xdr:nvCxnSpPr>
        <xdr:cNvPr id="214" name="直線コネクタ 213"/>
        <xdr:cNvCxnSpPr/>
      </xdr:nvCxnSpPr>
      <xdr:spPr>
        <a:xfrm flipV="1">
          <a:off x="21323300" y="108402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9017</xdr:rowOff>
    </xdr:from>
    <xdr:to>
      <xdr:col>107</xdr:col>
      <xdr:colOff>101600</xdr:colOff>
      <xdr:row>56</xdr:row>
      <xdr:rowOff>110617</xdr:rowOff>
    </xdr:to>
    <xdr:sp macro="" textlink="">
      <xdr:nvSpPr>
        <xdr:cNvPr id="215" name="楕円 214"/>
        <xdr:cNvSpPr/>
      </xdr:nvSpPr>
      <xdr:spPr>
        <a:xfrm>
          <a:off x="20383500" y="96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59817</xdr:rowOff>
    </xdr:from>
    <xdr:to>
      <xdr:col>111</xdr:col>
      <xdr:colOff>177800</xdr:colOff>
      <xdr:row>63</xdr:row>
      <xdr:rowOff>43434</xdr:rowOff>
    </xdr:to>
    <xdr:cxnSp macro="">
      <xdr:nvCxnSpPr>
        <xdr:cNvPr id="216" name="直線コネクタ 215"/>
        <xdr:cNvCxnSpPr/>
      </xdr:nvCxnSpPr>
      <xdr:spPr>
        <a:xfrm>
          <a:off x="20434300" y="9661017"/>
          <a:ext cx="889000" cy="118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40640</xdr:rowOff>
    </xdr:from>
    <xdr:to>
      <xdr:col>102</xdr:col>
      <xdr:colOff>165100</xdr:colOff>
      <xdr:row>56</xdr:row>
      <xdr:rowOff>142240</xdr:rowOff>
    </xdr:to>
    <xdr:sp macro="" textlink="">
      <xdr:nvSpPr>
        <xdr:cNvPr id="217" name="楕円 216"/>
        <xdr:cNvSpPr/>
      </xdr:nvSpPr>
      <xdr:spPr>
        <a:xfrm>
          <a:off x="19494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59817</xdr:rowOff>
    </xdr:from>
    <xdr:to>
      <xdr:col>107</xdr:col>
      <xdr:colOff>50800</xdr:colOff>
      <xdr:row>56</xdr:row>
      <xdr:rowOff>91440</xdr:rowOff>
    </xdr:to>
    <xdr:cxnSp macro="">
      <xdr:nvCxnSpPr>
        <xdr:cNvPr id="218" name="直線コネクタ 217"/>
        <xdr:cNvCxnSpPr/>
      </xdr:nvCxnSpPr>
      <xdr:spPr>
        <a:xfrm flipV="1">
          <a:off x="19545300" y="9661017"/>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68834</xdr:rowOff>
    </xdr:from>
    <xdr:to>
      <xdr:col>98</xdr:col>
      <xdr:colOff>38100</xdr:colOff>
      <xdr:row>56</xdr:row>
      <xdr:rowOff>170434</xdr:rowOff>
    </xdr:to>
    <xdr:sp macro="" textlink="">
      <xdr:nvSpPr>
        <xdr:cNvPr id="219" name="楕円 218"/>
        <xdr:cNvSpPr/>
      </xdr:nvSpPr>
      <xdr:spPr>
        <a:xfrm>
          <a:off x="18605500" y="967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91440</xdr:rowOff>
    </xdr:from>
    <xdr:to>
      <xdr:col>102</xdr:col>
      <xdr:colOff>114300</xdr:colOff>
      <xdr:row>56</xdr:row>
      <xdr:rowOff>119634</xdr:rowOff>
    </xdr:to>
    <xdr:cxnSp macro="">
      <xdr:nvCxnSpPr>
        <xdr:cNvPr id="220" name="直線コネクタ 219"/>
        <xdr:cNvCxnSpPr/>
      </xdr:nvCxnSpPr>
      <xdr:spPr>
        <a:xfrm flipV="1">
          <a:off x="18656300" y="9692640"/>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158132</xdr:rowOff>
    </xdr:from>
    <xdr:ext cx="469744" cy="259045"/>
    <xdr:sp macro="" textlink="">
      <xdr:nvSpPr>
        <xdr:cNvPr id="221" name="n_1aveValue【保健センター・保健所】&#10;一人当たり面積"/>
        <xdr:cNvSpPr txBox="1"/>
      </xdr:nvSpPr>
      <xdr:spPr>
        <a:xfrm>
          <a:off x="21075727"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96791</xdr:rowOff>
    </xdr:from>
    <xdr:ext cx="469744" cy="259045"/>
    <xdr:sp macro="" textlink="">
      <xdr:nvSpPr>
        <xdr:cNvPr id="222" name="n_2aveValue【保健センター・保健所】&#10;一人当たり面積"/>
        <xdr:cNvSpPr txBox="1"/>
      </xdr:nvSpPr>
      <xdr:spPr>
        <a:xfrm>
          <a:off x="201994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93362</xdr:rowOff>
    </xdr:from>
    <xdr:ext cx="469744" cy="259045"/>
    <xdr:sp macro="" textlink="">
      <xdr:nvSpPr>
        <xdr:cNvPr id="223" name="n_3aveValue【保健センター・保健所】&#10;一人当たり面積"/>
        <xdr:cNvSpPr txBox="1"/>
      </xdr:nvSpPr>
      <xdr:spPr>
        <a:xfrm>
          <a:off x="19310427" y="1089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91076</xdr:rowOff>
    </xdr:from>
    <xdr:ext cx="469744" cy="259045"/>
    <xdr:sp macro="" textlink="">
      <xdr:nvSpPr>
        <xdr:cNvPr id="224" name="n_4aveValue【保健センター・保健所】&#10;一人当たり面積"/>
        <xdr:cNvSpPr txBox="1"/>
      </xdr:nvSpPr>
      <xdr:spPr>
        <a:xfrm>
          <a:off x="18421427" y="1089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110761</xdr:rowOff>
    </xdr:from>
    <xdr:ext cx="469744" cy="259045"/>
    <xdr:sp macro="" textlink="">
      <xdr:nvSpPr>
        <xdr:cNvPr id="225" name="n_1mainValue【保健センター・保健所】&#10;一人当たり面積"/>
        <xdr:cNvSpPr txBox="1"/>
      </xdr:nvSpPr>
      <xdr:spPr>
        <a:xfrm>
          <a:off x="21075727" y="105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127144</xdr:rowOff>
    </xdr:from>
    <xdr:ext cx="469744" cy="259045"/>
    <xdr:sp macro="" textlink="">
      <xdr:nvSpPr>
        <xdr:cNvPr id="226" name="n_2mainValue【保健センター・保健所】&#10;一人当たり面積"/>
        <xdr:cNvSpPr txBox="1"/>
      </xdr:nvSpPr>
      <xdr:spPr>
        <a:xfrm>
          <a:off x="20199427" y="938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158767</xdr:rowOff>
    </xdr:from>
    <xdr:ext cx="469744" cy="259045"/>
    <xdr:sp macro="" textlink="">
      <xdr:nvSpPr>
        <xdr:cNvPr id="227" name="n_3mainValue【保健センター・保健所】&#10;一人当たり面積"/>
        <xdr:cNvSpPr txBox="1"/>
      </xdr:nvSpPr>
      <xdr:spPr>
        <a:xfrm>
          <a:off x="19310427" y="941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15511</xdr:rowOff>
    </xdr:from>
    <xdr:ext cx="469744" cy="259045"/>
    <xdr:sp macro="" textlink="">
      <xdr:nvSpPr>
        <xdr:cNvPr id="228" name="n_4mainValue【保健センター・保健所】&#10;一人当たり面積"/>
        <xdr:cNvSpPr txBox="1"/>
      </xdr:nvSpPr>
      <xdr:spPr>
        <a:xfrm>
          <a:off x="18421427" y="94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29" name="正方形/長方形 2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30" name="正方形/長方形 2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31" name="正方形/長方形 2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32" name="正方形/長方形 2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33" name="正方形/長方形 2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34" name="正方形/長方形 2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35" name="正方形/長方形 2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36" name="正方形/長方形 2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37" name="テキスト ボックス 2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38" name="直線コネクタ 2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39" name="テキスト ボックス 2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240" name="直線コネクタ 23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241" name="テキスト ボックス 24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242" name="直線コネクタ 24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243" name="テキスト ボックス 24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244" name="直線コネクタ 24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245" name="テキスト ボックス 24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46" name="直線コネクタ 24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247" name="テキスト ボックス 24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248" name="直線コネクタ 24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249" name="テキスト ボックス 248"/>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50" name="直線コネクタ 2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2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252" name="直線コネクタ 251"/>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253"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254" name="直線コネクタ 253"/>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255"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256" name="直線コネクタ 25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64788</xdr:rowOff>
    </xdr:from>
    <xdr:ext cx="405111" cy="259045"/>
    <xdr:sp macro="" textlink="">
      <xdr:nvSpPr>
        <xdr:cNvPr id="257" name="【消防施設】&#10;有形固定資産減価償却率平均値テキスト"/>
        <xdr:cNvSpPr txBox="1"/>
      </xdr:nvSpPr>
      <xdr:spPr>
        <a:xfrm>
          <a:off x="16357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41911</xdr:rowOff>
    </xdr:from>
    <xdr:to>
      <xdr:col>85</xdr:col>
      <xdr:colOff>177800</xdr:colOff>
      <xdr:row>82</xdr:row>
      <xdr:rowOff>143511</xdr:rowOff>
    </xdr:to>
    <xdr:sp macro="" textlink="">
      <xdr:nvSpPr>
        <xdr:cNvPr id="258" name="フローチャート: 判断 257"/>
        <xdr:cNvSpPr/>
      </xdr:nvSpPr>
      <xdr:spPr>
        <a:xfrm>
          <a:off x="16268700" y="1410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20320</xdr:rowOff>
    </xdr:from>
    <xdr:to>
      <xdr:col>81</xdr:col>
      <xdr:colOff>101600</xdr:colOff>
      <xdr:row>82</xdr:row>
      <xdr:rowOff>121920</xdr:rowOff>
    </xdr:to>
    <xdr:sp macro="" textlink="">
      <xdr:nvSpPr>
        <xdr:cNvPr id="259" name="フローチャート: 判断 258"/>
        <xdr:cNvSpPr/>
      </xdr:nvSpPr>
      <xdr:spPr>
        <a:xfrm>
          <a:off x="15430500" y="1407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260" name="フローチャート: 判断 259"/>
        <xdr:cNvSpPr/>
      </xdr:nvSpPr>
      <xdr:spPr>
        <a:xfrm>
          <a:off x="14541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0</xdr:rowOff>
    </xdr:from>
    <xdr:to>
      <xdr:col>72</xdr:col>
      <xdr:colOff>38100</xdr:colOff>
      <xdr:row>82</xdr:row>
      <xdr:rowOff>101600</xdr:rowOff>
    </xdr:to>
    <xdr:sp macro="" textlink="">
      <xdr:nvSpPr>
        <xdr:cNvPr id="261" name="フローチャート: 判断 260"/>
        <xdr:cNvSpPr/>
      </xdr:nvSpPr>
      <xdr:spPr>
        <a:xfrm>
          <a:off x="13652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138430</xdr:rowOff>
    </xdr:from>
    <xdr:to>
      <xdr:col>67</xdr:col>
      <xdr:colOff>101600</xdr:colOff>
      <xdr:row>82</xdr:row>
      <xdr:rowOff>68580</xdr:rowOff>
    </xdr:to>
    <xdr:sp macro="" textlink="">
      <xdr:nvSpPr>
        <xdr:cNvPr id="262" name="フローチャート: 判断 261"/>
        <xdr:cNvSpPr/>
      </xdr:nvSpPr>
      <xdr:spPr>
        <a:xfrm>
          <a:off x="127635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263" name="テキスト ボックス 2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64" name="テキスト ボックス 2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65" name="テキスト ボックス 2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66" name="テキスト ボックス 2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67" name="テキスト ボックス 2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111761</xdr:rowOff>
    </xdr:from>
    <xdr:to>
      <xdr:col>85</xdr:col>
      <xdr:colOff>177800</xdr:colOff>
      <xdr:row>84</xdr:row>
      <xdr:rowOff>41911</xdr:rowOff>
    </xdr:to>
    <xdr:sp macro="" textlink="">
      <xdr:nvSpPr>
        <xdr:cNvPr id="268" name="楕円 267"/>
        <xdr:cNvSpPr/>
      </xdr:nvSpPr>
      <xdr:spPr>
        <a:xfrm>
          <a:off x="16268700" y="143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90188</xdr:rowOff>
    </xdr:from>
    <xdr:ext cx="405111" cy="259045"/>
    <xdr:sp macro="" textlink="">
      <xdr:nvSpPr>
        <xdr:cNvPr id="269" name="【消防施設】&#10;有形固定資産減価償却率該当値テキスト"/>
        <xdr:cNvSpPr txBox="1"/>
      </xdr:nvSpPr>
      <xdr:spPr>
        <a:xfrm>
          <a:off x="16357600" y="14320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86361</xdr:rowOff>
    </xdr:from>
    <xdr:to>
      <xdr:col>81</xdr:col>
      <xdr:colOff>101600</xdr:colOff>
      <xdr:row>84</xdr:row>
      <xdr:rowOff>16511</xdr:rowOff>
    </xdr:to>
    <xdr:sp macro="" textlink="">
      <xdr:nvSpPr>
        <xdr:cNvPr id="270" name="楕円 269"/>
        <xdr:cNvSpPr/>
      </xdr:nvSpPr>
      <xdr:spPr>
        <a:xfrm>
          <a:off x="15430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137161</xdr:rowOff>
    </xdr:from>
    <xdr:to>
      <xdr:col>85</xdr:col>
      <xdr:colOff>127000</xdr:colOff>
      <xdr:row>83</xdr:row>
      <xdr:rowOff>162561</xdr:rowOff>
    </xdr:to>
    <xdr:cxnSp macro="">
      <xdr:nvCxnSpPr>
        <xdr:cNvPr id="271" name="直線コネクタ 270"/>
        <xdr:cNvCxnSpPr/>
      </xdr:nvCxnSpPr>
      <xdr:spPr>
        <a:xfrm>
          <a:off x="15481300" y="14367511"/>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59689</xdr:rowOff>
    </xdr:from>
    <xdr:to>
      <xdr:col>76</xdr:col>
      <xdr:colOff>165100</xdr:colOff>
      <xdr:row>83</xdr:row>
      <xdr:rowOff>161289</xdr:rowOff>
    </xdr:to>
    <xdr:sp macro="" textlink="">
      <xdr:nvSpPr>
        <xdr:cNvPr id="272" name="楕円 271"/>
        <xdr:cNvSpPr/>
      </xdr:nvSpPr>
      <xdr:spPr>
        <a:xfrm>
          <a:off x="14541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110489</xdr:rowOff>
    </xdr:from>
    <xdr:to>
      <xdr:col>81</xdr:col>
      <xdr:colOff>50800</xdr:colOff>
      <xdr:row>83</xdr:row>
      <xdr:rowOff>137161</xdr:rowOff>
    </xdr:to>
    <xdr:cxnSp macro="">
      <xdr:nvCxnSpPr>
        <xdr:cNvPr id="273" name="直線コネクタ 272"/>
        <xdr:cNvCxnSpPr/>
      </xdr:nvCxnSpPr>
      <xdr:spPr>
        <a:xfrm>
          <a:off x="14592300" y="143408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93980</xdr:rowOff>
    </xdr:from>
    <xdr:to>
      <xdr:col>72</xdr:col>
      <xdr:colOff>38100</xdr:colOff>
      <xdr:row>84</xdr:row>
      <xdr:rowOff>24130</xdr:rowOff>
    </xdr:to>
    <xdr:sp macro="" textlink="">
      <xdr:nvSpPr>
        <xdr:cNvPr id="274" name="楕円 273"/>
        <xdr:cNvSpPr/>
      </xdr:nvSpPr>
      <xdr:spPr>
        <a:xfrm>
          <a:off x="13652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110489</xdr:rowOff>
    </xdr:from>
    <xdr:to>
      <xdr:col>76</xdr:col>
      <xdr:colOff>114300</xdr:colOff>
      <xdr:row>83</xdr:row>
      <xdr:rowOff>144780</xdr:rowOff>
    </xdr:to>
    <xdr:cxnSp macro="">
      <xdr:nvCxnSpPr>
        <xdr:cNvPr id="275" name="直線コネクタ 274"/>
        <xdr:cNvCxnSpPr/>
      </xdr:nvCxnSpPr>
      <xdr:spPr>
        <a:xfrm flipV="1">
          <a:off x="13703300" y="143408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33020</xdr:rowOff>
    </xdr:from>
    <xdr:to>
      <xdr:col>67</xdr:col>
      <xdr:colOff>101600</xdr:colOff>
      <xdr:row>83</xdr:row>
      <xdr:rowOff>134620</xdr:rowOff>
    </xdr:to>
    <xdr:sp macro="" textlink="">
      <xdr:nvSpPr>
        <xdr:cNvPr id="276" name="楕円 275"/>
        <xdr:cNvSpPr/>
      </xdr:nvSpPr>
      <xdr:spPr>
        <a:xfrm>
          <a:off x="12763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83820</xdr:rowOff>
    </xdr:from>
    <xdr:to>
      <xdr:col>71</xdr:col>
      <xdr:colOff>177800</xdr:colOff>
      <xdr:row>83</xdr:row>
      <xdr:rowOff>144780</xdr:rowOff>
    </xdr:to>
    <xdr:cxnSp macro="">
      <xdr:nvCxnSpPr>
        <xdr:cNvPr id="277" name="直線コネクタ 276"/>
        <xdr:cNvCxnSpPr/>
      </xdr:nvCxnSpPr>
      <xdr:spPr>
        <a:xfrm>
          <a:off x="12814300" y="143141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138447</xdr:rowOff>
    </xdr:from>
    <xdr:ext cx="405111" cy="259045"/>
    <xdr:sp macro="" textlink="">
      <xdr:nvSpPr>
        <xdr:cNvPr id="278" name="n_1aveValue【消防施設】&#10;有形固定資産減価償却率"/>
        <xdr:cNvSpPr txBox="1"/>
      </xdr:nvSpPr>
      <xdr:spPr>
        <a:xfrm>
          <a:off x="15266044" y="1385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109238</xdr:rowOff>
    </xdr:from>
    <xdr:ext cx="405111" cy="259045"/>
    <xdr:sp macro="" textlink="">
      <xdr:nvSpPr>
        <xdr:cNvPr id="279" name="n_2aveValue【消防施設】&#10;有形固定資産減価償却率"/>
        <xdr:cNvSpPr txBox="1"/>
      </xdr:nvSpPr>
      <xdr:spPr>
        <a:xfrm>
          <a:off x="14389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118127</xdr:rowOff>
    </xdr:from>
    <xdr:ext cx="405111" cy="259045"/>
    <xdr:sp macro="" textlink="">
      <xdr:nvSpPr>
        <xdr:cNvPr id="280" name="n_3aveValue【消防施設】&#10;有形固定資産減価償却率"/>
        <xdr:cNvSpPr txBox="1"/>
      </xdr:nvSpPr>
      <xdr:spPr>
        <a:xfrm>
          <a:off x="1350074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85107</xdr:rowOff>
    </xdr:from>
    <xdr:ext cx="405111" cy="259045"/>
    <xdr:sp macro="" textlink="">
      <xdr:nvSpPr>
        <xdr:cNvPr id="281" name="n_4aveValue【消防施設】&#10;有形固定資産減価償却率"/>
        <xdr:cNvSpPr txBox="1"/>
      </xdr:nvSpPr>
      <xdr:spPr>
        <a:xfrm>
          <a:off x="12611744" y="1380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7638</xdr:rowOff>
    </xdr:from>
    <xdr:ext cx="405111" cy="259045"/>
    <xdr:sp macro="" textlink="">
      <xdr:nvSpPr>
        <xdr:cNvPr id="282" name="n_1mainValue【消防施設】&#10;有形固定資産減価償却率"/>
        <xdr:cNvSpPr txBox="1"/>
      </xdr:nvSpPr>
      <xdr:spPr>
        <a:xfrm>
          <a:off x="152660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152416</xdr:rowOff>
    </xdr:from>
    <xdr:ext cx="405111" cy="259045"/>
    <xdr:sp macro="" textlink="">
      <xdr:nvSpPr>
        <xdr:cNvPr id="283" name="n_2mainValue【消防施設】&#10;有形固定資産減価償却率"/>
        <xdr:cNvSpPr txBox="1"/>
      </xdr:nvSpPr>
      <xdr:spPr>
        <a:xfrm>
          <a:off x="14389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15257</xdr:rowOff>
    </xdr:from>
    <xdr:ext cx="405111" cy="259045"/>
    <xdr:sp macro="" textlink="">
      <xdr:nvSpPr>
        <xdr:cNvPr id="284" name="n_3mainValue【消防施設】&#10;有形固定資産減価償却率"/>
        <xdr:cNvSpPr txBox="1"/>
      </xdr:nvSpPr>
      <xdr:spPr>
        <a:xfrm>
          <a:off x="13500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125747</xdr:rowOff>
    </xdr:from>
    <xdr:ext cx="405111" cy="259045"/>
    <xdr:sp macro="" textlink="">
      <xdr:nvSpPr>
        <xdr:cNvPr id="285" name="n_4mainValue【消防施設】&#10;有形固定資産減価償却率"/>
        <xdr:cNvSpPr txBox="1"/>
      </xdr:nvSpPr>
      <xdr:spPr>
        <a:xfrm>
          <a:off x="12611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86" name="正方形/長方形 2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87" name="正方形/長方形 2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88" name="正方形/長方形 2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89" name="正方形/長方形 2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90" name="正方形/長方形 2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91" name="正方形/長方形 2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92" name="正方形/長方形 2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93" name="正方形/長方形 2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94" name="テキスト ボックス 2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95" name="直線コネクタ 2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296" name="直線コネクタ 29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297" name="テキスト ボックス 29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298" name="直線コネクタ 29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299" name="テキスト ボックス 29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00" name="直線コネクタ 29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01" name="テキスト ボックス 30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02" name="直線コネクタ 30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03" name="テキスト ボックス 30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04" name="直線コネクタ 30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05" name="テキスト ボックス 30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06" name="直線コネクタ 30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07" name="テキスト ボックス 30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08" name="直線コネクタ 3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09" name="テキスト ボックス 3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121376</xdr:rowOff>
    </xdr:from>
    <xdr:to>
      <xdr:col>116</xdr:col>
      <xdr:colOff>62864</xdr:colOff>
      <xdr:row>86</xdr:row>
      <xdr:rowOff>136071</xdr:rowOff>
    </xdr:to>
    <xdr:cxnSp macro="">
      <xdr:nvCxnSpPr>
        <xdr:cNvPr id="311" name="直線コネクタ 310"/>
        <xdr:cNvCxnSpPr/>
      </xdr:nvCxnSpPr>
      <xdr:spPr>
        <a:xfrm flipV="1">
          <a:off x="22160864" y="1332302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312" name="【消防施設】&#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313" name="直線コネクタ 312"/>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68053</xdr:rowOff>
    </xdr:from>
    <xdr:ext cx="469744" cy="259045"/>
    <xdr:sp macro="" textlink="">
      <xdr:nvSpPr>
        <xdr:cNvPr id="314" name="【消防施設】&#10;一人当たり面積最大値テキスト"/>
        <xdr:cNvSpPr txBox="1"/>
      </xdr:nvSpPr>
      <xdr:spPr>
        <a:xfrm>
          <a:off x="22199600" y="1309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121376</xdr:rowOff>
    </xdr:from>
    <xdr:to>
      <xdr:col>116</xdr:col>
      <xdr:colOff>152400</xdr:colOff>
      <xdr:row>77</xdr:row>
      <xdr:rowOff>121376</xdr:rowOff>
    </xdr:to>
    <xdr:cxnSp macro="">
      <xdr:nvCxnSpPr>
        <xdr:cNvPr id="315" name="直線コネクタ 314"/>
        <xdr:cNvCxnSpPr/>
      </xdr:nvCxnSpPr>
      <xdr:spPr>
        <a:xfrm>
          <a:off x="22072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54264</xdr:rowOff>
    </xdr:from>
    <xdr:ext cx="469744" cy="259045"/>
    <xdr:sp macro="" textlink="">
      <xdr:nvSpPr>
        <xdr:cNvPr id="316" name="【消防施設】&#10;一人当たり面積平均値テキスト"/>
        <xdr:cNvSpPr txBox="1"/>
      </xdr:nvSpPr>
      <xdr:spPr>
        <a:xfrm>
          <a:off x="22199600" y="14284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31387</xdr:rowOff>
    </xdr:from>
    <xdr:to>
      <xdr:col>116</xdr:col>
      <xdr:colOff>114300</xdr:colOff>
      <xdr:row>84</xdr:row>
      <xdr:rowOff>132987</xdr:rowOff>
    </xdr:to>
    <xdr:sp macro="" textlink="">
      <xdr:nvSpPr>
        <xdr:cNvPr id="317" name="フローチャート: 判断 316"/>
        <xdr:cNvSpPr/>
      </xdr:nvSpPr>
      <xdr:spPr>
        <a:xfrm>
          <a:off x="22110700" y="1443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26488</xdr:rowOff>
    </xdr:from>
    <xdr:to>
      <xdr:col>112</xdr:col>
      <xdr:colOff>38100</xdr:colOff>
      <xdr:row>84</xdr:row>
      <xdr:rowOff>128088</xdr:rowOff>
    </xdr:to>
    <xdr:sp macro="" textlink="">
      <xdr:nvSpPr>
        <xdr:cNvPr id="318" name="フローチャート: 判断 317"/>
        <xdr:cNvSpPr/>
      </xdr:nvSpPr>
      <xdr:spPr>
        <a:xfrm>
          <a:off x="21272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18324</xdr:rowOff>
    </xdr:from>
    <xdr:to>
      <xdr:col>107</xdr:col>
      <xdr:colOff>101600</xdr:colOff>
      <xdr:row>84</xdr:row>
      <xdr:rowOff>119924</xdr:rowOff>
    </xdr:to>
    <xdr:sp macro="" textlink="">
      <xdr:nvSpPr>
        <xdr:cNvPr id="319" name="フローチャート: 判断 318"/>
        <xdr:cNvSpPr/>
      </xdr:nvSpPr>
      <xdr:spPr>
        <a:xfrm>
          <a:off x="20383500" y="1442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126093</xdr:rowOff>
    </xdr:from>
    <xdr:to>
      <xdr:col>102</xdr:col>
      <xdr:colOff>165100</xdr:colOff>
      <xdr:row>82</xdr:row>
      <xdr:rowOff>56243</xdr:rowOff>
    </xdr:to>
    <xdr:sp macro="" textlink="">
      <xdr:nvSpPr>
        <xdr:cNvPr id="320" name="フローチャート: 判断 319"/>
        <xdr:cNvSpPr/>
      </xdr:nvSpPr>
      <xdr:spPr>
        <a:xfrm>
          <a:off x="19494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13426</xdr:rowOff>
    </xdr:from>
    <xdr:to>
      <xdr:col>98</xdr:col>
      <xdr:colOff>38100</xdr:colOff>
      <xdr:row>81</xdr:row>
      <xdr:rowOff>115026</xdr:rowOff>
    </xdr:to>
    <xdr:sp macro="" textlink="">
      <xdr:nvSpPr>
        <xdr:cNvPr id="321" name="フローチャート: 判断 320"/>
        <xdr:cNvSpPr/>
      </xdr:nvSpPr>
      <xdr:spPr>
        <a:xfrm>
          <a:off x="18605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22" name="テキスト ボックス 3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23" name="テキスト ボックス 3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24" name="テキスト ボックス 3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25" name="テキスト ボックス 3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26" name="テキスト ボックス 3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157118</xdr:rowOff>
    </xdr:from>
    <xdr:to>
      <xdr:col>116</xdr:col>
      <xdr:colOff>114300</xdr:colOff>
      <xdr:row>85</xdr:row>
      <xdr:rowOff>87268</xdr:rowOff>
    </xdr:to>
    <xdr:sp macro="" textlink="">
      <xdr:nvSpPr>
        <xdr:cNvPr id="327" name="楕円 326"/>
        <xdr:cNvSpPr/>
      </xdr:nvSpPr>
      <xdr:spPr>
        <a:xfrm>
          <a:off x="221107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135545</xdr:rowOff>
    </xdr:from>
    <xdr:ext cx="469744" cy="259045"/>
    <xdr:sp macro="" textlink="">
      <xdr:nvSpPr>
        <xdr:cNvPr id="328" name="【消防施設】&#10;一人当たり面積該当値テキスト"/>
        <xdr:cNvSpPr txBox="1"/>
      </xdr:nvSpPr>
      <xdr:spPr>
        <a:xfrm>
          <a:off x="22199600"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165281</xdr:rowOff>
    </xdr:from>
    <xdr:to>
      <xdr:col>112</xdr:col>
      <xdr:colOff>38100</xdr:colOff>
      <xdr:row>85</xdr:row>
      <xdr:rowOff>95431</xdr:rowOff>
    </xdr:to>
    <xdr:sp macro="" textlink="">
      <xdr:nvSpPr>
        <xdr:cNvPr id="329" name="楕円 328"/>
        <xdr:cNvSpPr/>
      </xdr:nvSpPr>
      <xdr:spPr>
        <a:xfrm>
          <a:off x="21272500" y="14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36468</xdr:rowOff>
    </xdr:from>
    <xdr:to>
      <xdr:col>116</xdr:col>
      <xdr:colOff>63500</xdr:colOff>
      <xdr:row>85</xdr:row>
      <xdr:rowOff>44631</xdr:rowOff>
    </xdr:to>
    <xdr:cxnSp macro="">
      <xdr:nvCxnSpPr>
        <xdr:cNvPr id="330" name="直線コネクタ 329"/>
        <xdr:cNvCxnSpPr/>
      </xdr:nvCxnSpPr>
      <xdr:spPr>
        <a:xfrm flipV="1">
          <a:off x="21323300" y="14609718"/>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168548</xdr:rowOff>
    </xdr:from>
    <xdr:to>
      <xdr:col>107</xdr:col>
      <xdr:colOff>101600</xdr:colOff>
      <xdr:row>85</xdr:row>
      <xdr:rowOff>98698</xdr:rowOff>
    </xdr:to>
    <xdr:sp macro="" textlink="">
      <xdr:nvSpPr>
        <xdr:cNvPr id="331" name="楕円 330"/>
        <xdr:cNvSpPr/>
      </xdr:nvSpPr>
      <xdr:spPr>
        <a:xfrm>
          <a:off x="20383500" y="145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44631</xdr:rowOff>
    </xdr:from>
    <xdr:to>
      <xdr:col>111</xdr:col>
      <xdr:colOff>177800</xdr:colOff>
      <xdr:row>85</xdr:row>
      <xdr:rowOff>47898</xdr:rowOff>
    </xdr:to>
    <xdr:cxnSp macro="">
      <xdr:nvCxnSpPr>
        <xdr:cNvPr id="332" name="直線コネクタ 331"/>
        <xdr:cNvCxnSpPr/>
      </xdr:nvCxnSpPr>
      <xdr:spPr>
        <a:xfrm flipV="1">
          <a:off x="20434300" y="1461788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11793</xdr:rowOff>
    </xdr:from>
    <xdr:to>
      <xdr:col>102</xdr:col>
      <xdr:colOff>165100</xdr:colOff>
      <xdr:row>85</xdr:row>
      <xdr:rowOff>113393</xdr:rowOff>
    </xdr:to>
    <xdr:sp macro="" textlink="">
      <xdr:nvSpPr>
        <xdr:cNvPr id="333" name="楕円 332"/>
        <xdr:cNvSpPr/>
      </xdr:nvSpPr>
      <xdr:spPr>
        <a:xfrm>
          <a:off x="19494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47898</xdr:rowOff>
    </xdr:from>
    <xdr:to>
      <xdr:col>107</xdr:col>
      <xdr:colOff>50800</xdr:colOff>
      <xdr:row>85</xdr:row>
      <xdr:rowOff>62593</xdr:rowOff>
    </xdr:to>
    <xdr:cxnSp macro="">
      <xdr:nvCxnSpPr>
        <xdr:cNvPr id="334" name="直線コネクタ 333"/>
        <xdr:cNvCxnSpPr/>
      </xdr:nvCxnSpPr>
      <xdr:spPr>
        <a:xfrm flipV="1">
          <a:off x="19545300" y="1462114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18324</xdr:rowOff>
    </xdr:from>
    <xdr:to>
      <xdr:col>98</xdr:col>
      <xdr:colOff>38100</xdr:colOff>
      <xdr:row>85</xdr:row>
      <xdr:rowOff>119924</xdr:rowOff>
    </xdr:to>
    <xdr:sp macro="" textlink="">
      <xdr:nvSpPr>
        <xdr:cNvPr id="335" name="楕円 334"/>
        <xdr:cNvSpPr/>
      </xdr:nvSpPr>
      <xdr:spPr>
        <a:xfrm>
          <a:off x="18605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62593</xdr:rowOff>
    </xdr:from>
    <xdr:to>
      <xdr:col>102</xdr:col>
      <xdr:colOff>114300</xdr:colOff>
      <xdr:row>85</xdr:row>
      <xdr:rowOff>69124</xdr:rowOff>
    </xdr:to>
    <xdr:cxnSp macro="">
      <xdr:nvCxnSpPr>
        <xdr:cNvPr id="336" name="直線コネクタ 335"/>
        <xdr:cNvCxnSpPr/>
      </xdr:nvCxnSpPr>
      <xdr:spPr>
        <a:xfrm flipV="1">
          <a:off x="18656300" y="146358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144615</xdr:rowOff>
    </xdr:from>
    <xdr:ext cx="469744" cy="259045"/>
    <xdr:sp macro="" textlink="">
      <xdr:nvSpPr>
        <xdr:cNvPr id="337" name="n_1aveValue【消防施設】&#10;一人当たり面積"/>
        <xdr:cNvSpPr txBox="1"/>
      </xdr:nvSpPr>
      <xdr:spPr>
        <a:xfrm>
          <a:off x="210757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136451</xdr:rowOff>
    </xdr:from>
    <xdr:ext cx="469744" cy="259045"/>
    <xdr:sp macro="" textlink="">
      <xdr:nvSpPr>
        <xdr:cNvPr id="338" name="n_2aveValue【消防施設】&#10;一人当たり面積"/>
        <xdr:cNvSpPr txBox="1"/>
      </xdr:nvSpPr>
      <xdr:spPr>
        <a:xfrm>
          <a:off x="20199427" y="1419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72770</xdr:rowOff>
    </xdr:from>
    <xdr:ext cx="469744" cy="259045"/>
    <xdr:sp macro="" textlink="">
      <xdr:nvSpPr>
        <xdr:cNvPr id="339" name="n_3aveValue【消防施設】&#10;一人当たり面積"/>
        <xdr:cNvSpPr txBox="1"/>
      </xdr:nvSpPr>
      <xdr:spPr>
        <a:xfrm>
          <a:off x="193104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131553</xdr:rowOff>
    </xdr:from>
    <xdr:ext cx="469744" cy="259045"/>
    <xdr:sp macro="" textlink="">
      <xdr:nvSpPr>
        <xdr:cNvPr id="340" name="n_4aveValue【消防施設】&#10;一人当たり面積"/>
        <xdr:cNvSpPr txBox="1"/>
      </xdr:nvSpPr>
      <xdr:spPr>
        <a:xfrm>
          <a:off x="18421427" y="136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86558</xdr:rowOff>
    </xdr:from>
    <xdr:ext cx="469744" cy="259045"/>
    <xdr:sp macro="" textlink="">
      <xdr:nvSpPr>
        <xdr:cNvPr id="341" name="n_1mainValue【消防施設】&#10;一人当たり面積"/>
        <xdr:cNvSpPr txBox="1"/>
      </xdr:nvSpPr>
      <xdr:spPr>
        <a:xfrm>
          <a:off x="21075727" y="1465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89825</xdr:rowOff>
    </xdr:from>
    <xdr:ext cx="469744" cy="259045"/>
    <xdr:sp macro="" textlink="">
      <xdr:nvSpPr>
        <xdr:cNvPr id="342" name="n_2mainValue【消防施設】&#10;一人当たり面積"/>
        <xdr:cNvSpPr txBox="1"/>
      </xdr:nvSpPr>
      <xdr:spPr>
        <a:xfrm>
          <a:off x="20199427" y="1466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104520</xdr:rowOff>
    </xdr:from>
    <xdr:ext cx="469744" cy="259045"/>
    <xdr:sp macro="" textlink="">
      <xdr:nvSpPr>
        <xdr:cNvPr id="343" name="n_3mainValue【消防施設】&#10;一人当たり面積"/>
        <xdr:cNvSpPr txBox="1"/>
      </xdr:nvSpPr>
      <xdr:spPr>
        <a:xfrm>
          <a:off x="19310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111051</xdr:rowOff>
    </xdr:from>
    <xdr:ext cx="469744" cy="259045"/>
    <xdr:sp macro="" textlink="">
      <xdr:nvSpPr>
        <xdr:cNvPr id="344" name="n_4mainValue【消防施設】&#10;一人当たり面積"/>
        <xdr:cNvSpPr txBox="1"/>
      </xdr:nvSpPr>
      <xdr:spPr>
        <a:xfrm>
          <a:off x="18421427"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45" name="正方形/長方形 3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6" name="正方形/長方形 3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7" name="正方形/長方形 3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8" name="正方形/長方形 3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9" name="正方形/長方形 3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50" name="正方形/長方形 3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51" name="正方形/長方形 3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2" name="正方形/長方形 3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3" name="テキスト ボックス 3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4" name="直線コネクタ 3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55" name="テキスト ボックス 3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56" name="直線コネクタ 3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57" name="テキスト ボックス 3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58" name="直線コネクタ 3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59" name="テキスト ボックス 3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60" name="直線コネクタ 3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61" name="テキスト ボックス 3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62" name="直線コネクタ 3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63" name="テキスト ボックス 3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64" name="直線コネクタ 3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65" name="テキスト ボックス 3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66" name="直線コネクタ 3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67" name="テキスト ボックス 3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8" name="直線コネクタ 3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109</xdr:row>
      <xdr:rowOff>35379</xdr:rowOff>
    </xdr:to>
    <xdr:cxnSp macro="">
      <xdr:nvCxnSpPr>
        <xdr:cNvPr id="370" name="直線コネクタ 369"/>
        <xdr:cNvCxnSpPr/>
      </xdr:nvCxnSpPr>
      <xdr:spPr>
        <a:xfrm flipV="1">
          <a:off x="16318864" y="17149355"/>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37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372" name="直線コネクタ 37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373" name="【庁舎】&#10;有形固定資産減価償却率最大値テキスト"/>
        <xdr:cNvSpPr txBox="1"/>
      </xdr:nvSpPr>
      <xdr:spPr>
        <a:xfrm>
          <a:off x="16357600" y="16924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374" name="直線コネクタ 373"/>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105427</xdr:rowOff>
    </xdr:from>
    <xdr:ext cx="405111" cy="259045"/>
    <xdr:sp macro="" textlink="">
      <xdr:nvSpPr>
        <xdr:cNvPr id="375" name="【庁舎】&#10;有形固定資産減価償却率平均値テキスト"/>
        <xdr:cNvSpPr txBox="1"/>
      </xdr:nvSpPr>
      <xdr:spPr>
        <a:xfrm>
          <a:off x="16357600" y="1776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376" name="フローチャート: 判断 375"/>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377" name="フローチャート: 判断 376"/>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378" name="フローチャート: 判断 377"/>
        <xdr:cNvSpPr/>
      </xdr:nvSpPr>
      <xdr:spPr>
        <a:xfrm>
          <a:off x="14541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118473</xdr:rowOff>
    </xdr:from>
    <xdr:to>
      <xdr:col>72</xdr:col>
      <xdr:colOff>38100</xdr:colOff>
      <xdr:row>106</xdr:row>
      <xdr:rowOff>48623</xdr:rowOff>
    </xdr:to>
    <xdr:sp macro="" textlink="">
      <xdr:nvSpPr>
        <xdr:cNvPr id="379" name="フローチャート: 判断 378"/>
        <xdr:cNvSpPr/>
      </xdr:nvSpPr>
      <xdr:spPr>
        <a:xfrm>
          <a:off x="13652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80918</xdr:rowOff>
    </xdr:from>
    <xdr:to>
      <xdr:col>67</xdr:col>
      <xdr:colOff>101600</xdr:colOff>
      <xdr:row>106</xdr:row>
      <xdr:rowOff>11068</xdr:rowOff>
    </xdr:to>
    <xdr:sp macro="" textlink="">
      <xdr:nvSpPr>
        <xdr:cNvPr id="380" name="フローチャート: 判断 379"/>
        <xdr:cNvSpPr/>
      </xdr:nvSpPr>
      <xdr:spPr>
        <a:xfrm>
          <a:off x="1276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81" name="テキスト ボックス 3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82" name="テキスト ボックス 3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3" name="テキスト ボックス 3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4" name="テキスト ボックス 3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5" name="テキスト ボックス 3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141332</xdr:rowOff>
    </xdr:from>
    <xdr:to>
      <xdr:col>85</xdr:col>
      <xdr:colOff>177800</xdr:colOff>
      <xdr:row>106</xdr:row>
      <xdr:rowOff>71482</xdr:rowOff>
    </xdr:to>
    <xdr:sp macro="" textlink="">
      <xdr:nvSpPr>
        <xdr:cNvPr id="386" name="楕円 385"/>
        <xdr:cNvSpPr/>
      </xdr:nvSpPr>
      <xdr:spPr>
        <a:xfrm>
          <a:off x="16268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119759</xdr:rowOff>
    </xdr:from>
    <xdr:ext cx="405111" cy="259045"/>
    <xdr:sp macro="" textlink="">
      <xdr:nvSpPr>
        <xdr:cNvPr id="387" name="【庁舎】&#10;有形固定資産減価償却率該当値テキスト"/>
        <xdr:cNvSpPr txBox="1"/>
      </xdr:nvSpPr>
      <xdr:spPr>
        <a:xfrm>
          <a:off x="16357600"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126637</xdr:rowOff>
    </xdr:from>
    <xdr:to>
      <xdr:col>81</xdr:col>
      <xdr:colOff>101600</xdr:colOff>
      <xdr:row>106</xdr:row>
      <xdr:rowOff>56787</xdr:rowOff>
    </xdr:to>
    <xdr:sp macro="" textlink="">
      <xdr:nvSpPr>
        <xdr:cNvPr id="388" name="楕円 387"/>
        <xdr:cNvSpPr/>
      </xdr:nvSpPr>
      <xdr:spPr>
        <a:xfrm>
          <a:off x="15430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5987</xdr:rowOff>
    </xdr:from>
    <xdr:to>
      <xdr:col>85</xdr:col>
      <xdr:colOff>127000</xdr:colOff>
      <xdr:row>106</xdr:row>
      <xdr:rowOff>20682</xdr:rowOff>
    </xdr:to>
    <xdr:cxnSp macro="">
      <xdr:nvCxnSpPr>
        <xdr:cNvPr id="389" name="直線コネクタ 388"/>
        <xdr:cNvCxnSpPr/>
      </xdr:nvCxnSpPr>
      <xdr:spPr>
        <a:xfrm>
          <a:off x="15481300" y="18179687"/>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51526</xdr:rowOff>
    </xdr:from>
    <xdr:to>
      <xdr:col>76</xdr:col>
      <xdr:colOff>165100</xdr:colOff>
      <xdr:row>105</xdr:row>
      <xdr:rowOff>153126</xdr:rowOff>
    </xdr:to>
    <xdr:sp macro="" textlink="">
      <xdr:nvSpPr>
        <xdr:cNvPr id="390" name="楕円 389"/>
        <xdr:cNvSpPr/>
      </xdr:nvSpPr>
      <xdr:spPr>
        <a:xfrm>
          <a:off x="14541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102326</xdr:rowOff>
    </xdr:from>
    <xdr:to>
      <xdr:col>81</xdr:col>
      <xdr:colOff>50800</xdr:colOff>
      <xdr:row>106</xdr:row>
      <xdr:rowOff>5987</xdr:rowOff>
    </xdr:to>
    <xdr:cxnSp macro="">
      <xdr:nvCxnSpPr>
        <xdr:cNvPr id="391" name="直線コネクタ 390"/>
        <xdr:cNvCxnSpPr/>
      </xdr:nvCxnSpPr>
      <xdr:spPr>
        <a:xfrm>
          <a:off x="14592300" y="1810457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17236</xdr:rowOff>
    </xdr:from>
    <xdr:to>
      <xdr:col>72</xdr:col>
      <xdr:colOff>38100</xdr:colOff>
      <xdr:row>105</xdr:row>
      <xdr:rowOff>118836</xdr:rowOff>
    </xdr:to>
    <xdr:sp macro="" textlink="">
      <xdr:nvSpPr>
        <xdr:cNvPr id="392" name="楕円 391"/>
        <xdr:cNvSpPr/>
      </xdr:nvSpPr>
      <xdr:spPr>
        <a:xfrm>
          <a:off x="13652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68036</xdr:rowOff>
    </xdr:from>
    <xdr:to>
      <xdr:col>76</xdr:col>
      <xdr:colOff>114300</xdr:colOff>
      <xdr:row>105</xdr:row>
      <xdr:rowOff>102326</xdr:rowOff>
    </xdr:to>
    <xdr:cxnSp macro="">
      <xdr:nvCxnSpPr>
        <xdr:cNvPr id="393" name="直線コネクタ 392"/>
        <xdr:cNvCxnSpPr/>
      </xdr:nvCxnSpPr>
      <xdr:spPr>
        <a:xfrm>
          <a:off x="13703300" y="180702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46627</xdr:rowOff>
    </xdr:from>
    <xdr:to>
      <xdr:col>67</xdr:col>
      <xdr:colOff>101600</xdr:colOff>
      <xdr:row>105</xdr:row>
      <xdr:rowOff>148227</xdr:rowOff>
    </xdr:to>
    <xdr:sp macro="" textlink="">
      <xdr:nvSpPr>
        <xdr:cNvPr id="394" name="楕円 393"/>
        <xdr:cNvSpPr/>
      </xdr:nvSpPr>
      <xdr:spPr>
        <a:xfrm>
          <a:off x="127635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68036</xdr:rowOff>
    </xdr:from>
    <xdr:to>
      <xdr:col>71</xdr:col>
      <xdr:colOff>177800</xdr:colOff>
      <xdr:row>105</xdr:row>
      <xdr:rowOff>97427</xdr:rowOff>
    </xdr:to>
    <xdr:cxnSp macro="">
      <xdr:nvCxnSpPr>
        <xdr:cNvPr id="395" name="直線コネクタ 394"/>
        <xdr:cNvCxnSpPr/>
      </xdr:nvCxnSpPr>
      <xdr:spPr>
        <a:xfrm flipV="1">
          <a:off x="12814300" y="1807028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396" name="n_1aveValue【庁舎】&#10;有形固定資産減価償却率"/>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158222</xdr:rowOff>
    </xdr:from>
    <xdr:ext cx="405111" cy="259045"/>
    <xdr:sp macro="" textlink="">
      <xdr:nvSpPr>
        <xdr:cNvPr id="397" name="n_2aveValue【庁舎】&#10;有形固定資産減価償却率"/>
        <xdr:cNvSpPr txBox="1"/>
      </xdr:nvSpPr>
      <xdr:spPr>
        <a:xfrm>
          <a:off x="14389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39750</xdr:rowOff>
    </xdr:from>
    <xdr:ext cx="405111" cy="259045"/>
    <xdr:sp macro="" textlink="">
      <xdr:nvSpPr>
        <xdr:cNvPr id="398" name="n_3aveValue【庁舎】&#10;有形固定資産減価償却率"/>
        <xdr:cNvSpPr txBox="1"/>
      </xdr:nvSpPr>
      <xdr:spPr>
        <a:xfrm>
          <a:off x="13500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2195</xdr:rowOff>
    </xdr:from>
    <xdr:ext cx="405111" cy="259045"/>
    <xdr:sp macro="" textlink="">
      <xdr:nvSpPr>
        <xdr:cNvPr id="399" name="n_4aveValue【庁舎】&#10;有形固定資産減価償却率"/>
        <xdr:cNvSpPr txBox="1"/>
      </xdr:nvSpPr>
      <xdr:spPr>
        <a:xfrm>
          <a:off x="12611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47914</xdr:rowOff>
    </xdr:from>
    <xdr:ext cx="405111" cy="259045"/>
    <xdr:sp macro="" textlink="">
      <xdr:nvSpPr>
        <xdr:cNvPr id="400" name="n_1mainValue【庁舎】&#10;有形固定資産減価償却率"/>
        <xdr:cNvSpPr txBox="1"/>
      </xdr:nvSpPr>
      <xdr:spPr>
        <a:xfrm>
          <a:off x="152660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144253</xdr:rowOff>
    </xdr:from>
    <xdr:ext cx="405111" cy="259045"/>
    <xdr:sp macro="" textlink="">
      <xdr:nvSpPr>
        <xdr:cNvPr id="401" name="n_2mainValue【庁舎】&#10;有形固定資産減価償却率"/>
        <xdr:cNvSpPr txBox="1"/>
      </xdr:nvSpPr>
      <xdr:spPr>
        <a:xfrm>
          <a:off x="14389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135363</xdr:rowOff>
    </xdr:from>
    <xdr:ext cx="405111" cy="259045"/>
    <xdr:sp macro="" textlink="">
      <xdr:nvSpPr>
        <xdr:cNvPr id="402" name="n_3mainValue【庁舎】&#10;有形固定資産減価償却率"/>
        <xdr:cNvSpPr txBox="1"/>
      </xdr:nvSpPr>
      <xdr:spPr>
        <a:xfrm>
          <a:off x="13500744" y="1779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164754</xdr:rowOff>
    </xdr:from>
    <xdr:ext cx="405111" cy="259045"/>
    <xdr:sp macro="" textlink="">
      <xdr:nvSpPr>
        <xdr:cNvPr id="403" name="n_4mainValue【庁舎】&#10;有形固定資産減価償却率"/>
        <xdr:cNvSpPr txBox="1"/>
      </xdr:nvSpPr>
      <xdr:spPr>
        <a:xfrm>
          <a:off x="12611744" y="1782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4" name="正方形/長方形 4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5" name="正方形/長方形 4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6" name="正方形/長方形 4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7" name="正方形/長方形 4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8" name="正方形/長方形 4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9" name="正方形/長方形 4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0" name="正方形/長方形 4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1" name="正方形/長方形 4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2" name="テキスト ボックス 4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3" name="直線コネクタ 4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14" name="直線コネクタ 4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15" name="テキスト ボックス 4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16" name="直線コネクタ 4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17" name="テキスト ボックス 4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18" name="直線コネクタ 4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19" name="テキスト ボックス 4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20" name="直線コネクタ 4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21" name="テキスト ボックス 4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2" name="直線コネクタ 4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3" name="テキスト ボックス 4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27279</xdr:rowOff>
    </xdr:from>
    <xdr:to>
      <xdr:col>116</xdr:col>
      <xdr:colOff>62864</xdr:colOff>
      <xdr:row>107</xdr:row>
      <xdr:rowOff>153924</xdr:rowOff>
    </xdr:to>
    <xdr:cxnSp macro="">
      <xdr:nvCxnSpPr>
        <xdr:cNvPr id="425" name="直線コネクタ 424"/>
        <xdr:cNvCxnSpPr/>
      </xdr:nvCxnSpPr>
      <xdr:spPr>
        <a:xfrm flipV="1">
          <a:off x="22160864" y="17172279"/>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157751</xdr:rowOff>
    </xdr:from>
    <xdr:ext cx="469744" cy="259045"/>
    <xdr:sp macro="" textlink="">
      <xdr:nvSpPr>
        <xdr:cNvPr id="426" name="【庁舎】&#10;一人当たり面積最小値テキスト"/>
        <xdr:cNvSpPr txBox="1"/>
      </xdr:nvSpPr>
      <xdr:spPr>
        <a:xfrm>
          <a:off x="22199600" y="185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153924</xdr:rowOff>
    </xdr:from>
    <xdr:to>
      <xdr:col>116</xdr:col>
      <xdr:colOff>152400</xdr:colOff>
      <xdr:row>107</xdr:row>
      <xdr:rowOff>153924</xdr:rowOff>
    </xdr:to>
    <xdr:cxnSp macro="">
      <xdr:nvCxnSpPr>
        <xdr:cNvPr id="427" name="直線コネクタ 426"/>
        <xdr:cNvCxnSpPr/>
      </xdr:nvCxnSpPr>
      <xdr:spPr>
        <a:xfrm>
          <a:off x="22072600" y="184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145406</xdr:rowOff>
    </xdr:from>
    <xdr:ext cx="469744" cy="259045"/>
    <xdr:sp macro="" textlink="">
      <xdr:nvSpPr>
        <xdr:cNvPr id="428" name="【庁舎】&#10;一人当たり面積最大値テキスト"/>
        <xdr:cNvSpPr txBox="1"/>
      </xdr:nvSpPr>
      <xdr:spPr>
        <a:xfrm>
          <a:off x="22199600" y="1694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27279</xdr:rowOff>
    </xdr:from>
    <xdr:to>
      <xdr:col>116</xdr:col>
      <xdr:colOff>152400</xdr:colOff>
      <xdr:row>100</xdr:row>
      <xdr:rowOff>27279</xdr:rowOff>
    </xdr:to>
    <xdr:cxnSp macro="">
      <xdr:nvCxnSpPr>
        <xdr:cNvPr id="429" name="直線コネクタ 428"/>
        <xdr:cNvCxnSpPr/>
      </xdr:nvCxnSpPr>
      <xdr:spPr>
        <a:xfrm>
          <a:off x="22072600" y="1717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157091</xdr:rowOff>
    </xdr:from>
    <xdr:ext cx="469744" cy="259045"/>
    <xdr:sp macro="" textlink="">
      <xdr:nvSpPr>
        <xdr:cNvPr id="430" name="【庁舎】&#10;一人当たり面積平均値テキスト"/>
        <xdr:cNvSpPr txBox="1"/>
      </xdr:nvSpPr>
      <xdr:spPr>
        <a:xfrm>
          <a:off x="22199600" y="17987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134214</xdr:rowOff>
    </xdr:from>
    <xdr:to>
      <xdr:col>116</xdr:col>
      <xdr:colOff>114300</xdr:colOff>
      <xdr:row>106</xdr:row>
      <xdr:rowOff>64364</xdr:rowOff>
    </xdr:to>
    <xdr:sp macro="" textlink="">
      <xdr:nvSpPr>
        <xdr:cNvPr id="431" name="フローチャート: 判断 430"/>
        <xdr:cNvSpPr/>
      </xdr:nvSpPr>
      <xdr:spPr>
        <a:xfrm>
          <a:off x="22110700" y="1813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155702</xdr:rowOff>
    </xdr:from>
    <xdr:to>
      <xdr:col>112</xdr:col>
      <xdr:colOff>38100</xdr:colOff>
      <xdr:row>106</xdr:row>
      <xdr:rowOff>85852</xdr:rowOff>
    </xdr:to>
    <xdr:sp macro="" textlink="">
      <xdr:nvSpPr>
        <xdr:cNvPr id="432" name="フローチャート: 判断 431"/>
        <xdr:cNvSpPr/>
      </xdr:nvSpPr>
      <xdr:spPr>
        <a:xfrm>
          <a:off x="21272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159359</xdr:rowOff>
    </xdr:from>
    <xdr:to>
      <xdr:col>107</xdr:col>
      <xdr:colOff>101600</xdr:colOff>
      <xdr:row>106</xdr:row>
      <xdr:rowOff>89509</xdr:rowOff>
    </xdr:to>
    <xdr:sp macro="" textlink="">
      <xdr:nvSpPr>
        <xdr:cNvPr id="433" name="フローチャート: 判断 432"/>
        <xdr:cNvSpPr/>
      </xdr:nvSpPr>
      <xdr:spPr>
        <a:xfrm>
          <a:off x="20383500" y="181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10770</xdr:rowOff>
    </xdr:from>
    <xdr:to>
      <xdr:col>102</xdr:col>
      <xdr:colOff>165100</xdr:colOff>
      <xdr:row>106</xdr:row>
      <xdr:rowOff>112370</xdr:rowOff>
    </xdr:to>
    <xdr:sp macro="" textlink="">
      <xdr:nvSpPr>
        <xdr:cNvPr id="434" name="フローチャート: 判断 433"/>
        <xdr:cNvSpPr/>
      </xdr:nvSpPr>
      <xdr:spPr>
        <a:xfrm>
          <a:off x="19494500" y="1818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168047</xdr:rowOff>
    </xdr:from>
    <xdr:to>
      <xdr:col>98</xdr:col>
      <xdr:colOff>38100</xdr:colOff>
      <xdr:row>106</xdr:row>
      <xdr:rowOff>98197</xdr:rowOff>
    </xdr:to>
    <xdr:sp macro="" textlink="">
      <xdr:nvSpPr>
        <xdr:cNvPr id="435" name="フローチャート: 判断 434"/>
        <xdr:cNvSpPr/>
      </xdr:nvSpPr>
      <xdr:spPr>
        <a:xfrm>
          <a:off x="18605500" y="1817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36" name="テキスト ボックス 4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7" name="テキスト ボックス 4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8" name="テキスト ボックス 4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39" name="テキスト ボックス 4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0" name="テキスト ボックス 4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13055</xdr:rowOff>
    </xdr:from>
    <xdr:to>
      <xdr:col>116</xdr:col>
      <xdr:colOff>114300</xdr:colOff>
      <xdr:row>106</xdr:row>
      <xdr:rowOff>114655</xdr:rowOff>
    </xdr:to>
    <xdr:sp macro="" textlink="">
      <xdr:nvSpPr>
        <xdr:cNvPr id="441" name="楕円 440"/>
        <xdr:cNvSpPr/>
      </xdr:nvSpPr>
      <xdr:spPr>
        <a:xfrm>
          <a:off x="22110700" y="181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162932</xdr:rowOff>
    </xdr:from>
    <xdr:ext cx="469744" cy="259045"/>
    <xdr:sp macro="" textlink="">
      <xdr:nvSpPr>
        <xdr:cNvPr id="442" name="【庁舎】&#10;一人当たり面積該当値テキスト"/>
        <xdr:cNvSpPr txBox="1"/>
      </xdr:nvSpPr>
      <xdr:spPr>
        <a:xfrm>
          <a:off x="22199600" y="1816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xdr:rowOff>
    </xdr:from>
    <xdr:to>
      <xdr:col>112</xdr:col>
      <xdr:colOff>38100</xdr:colOff>
      <xdr:row>106</xdr:row>
      <xdr:rowOff>106426</xdr:rowOff>
    </xdr:to>
    <xdr:sp macro="" textlink="">
      <xdr:nvSpPr>
        <xdr:cNvPr id="443" name="楕円 442"/>
        <xdr:cNvSpPr/>
      </xdr:nvSpPr>
      <xdr:spPr>
        <a:xfrm>
          <a:off x="212725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55626</xdr:rowOff>
    </xdr:from>
    <xdr:to>
      <xdr:col>116</xdr:col>
      <xdr:colOff>63500</xdr:colOff>
      <xdr:row>106</xdr:row>
      <xdr:rowOff>63855</xdr:rowOff>
    </xdr:to>
    <xdr:cxnSp macro="">
      <xdr:nvCxnSpPr>
        <xdr:cNvPr id="444" name="直線コネクタ 443"/>
        <xdr:cNvCxnSpPr/>
      </xdr:nvCxnSpPr>
      <xdr:spPr>
        <a:xfrm>
          <a:off x="21323300" y="18229326"/>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15799</xdr:rowOff>
    </xdr:from>
    <xdr:to>
      <xdr:col>107</xdr:col>
      <xdr:colOff>101600</xdr:colOff>
      <xdr:row>106</xdr:row>
      <xdr:rowOff>117399</xdr:rowOff>
    </xdr:to>
    <xdr:sp macro="" textlink="">
      <xdr:nvSpPr>
        <xdr:cNvPr id="445" name="楕円 444"/>
        <xdr:cNvSpPr/>
      </xdr:nvSpPr>
      <xdr:spPr>
        <a:xfrm>
          <a:off x="20383500" y="1818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55626</xdr:rowOff>
    </xdr:from>
    <xdr:to>
      <xdr:col>111</xdr:col>
      <xdr:colOff>177800</xdr:colOff>
      <xdr:row>106</xdr:row>
      <xdr:rowOff>66599</xdr:rowOff>
    </xdr:to>
    <xdr:cxnSp macro="">
      <xdr:nvCxnSpPr>
        <xdr:cNvPr id="446" name="直線コネクタ 445"/>
        <xdr:cNvCxnSpPr/>
      </xdr:nvCxnSpPr>
      <xdr:spPr>
        <a:xfrm flipV="1">
          <a:off x="20434300" y="18229326"/>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24028</xdr:rowOff>
    </xdr:from>
    <xdr:to>
      <xdr:col>102</xdr:col>
      <xdr:colOff>165100</xdr:colOff>
      <xdr:row>106</xdr:row>
      <xdr:rowOff>125628</xdr:rowOff>
    </xdr:to>
    <xdr:sp macro="" textlink="">
      <xdr:nvSpPr>
        <xdr:cNvPr id="447" name="楕円 446"/>
        <xdr:cNvSpPr/>
      </xdr:nvSpPr>
      <xdr:spPr>
        <a:xfrm>
          <a:off x="19494500" y="1819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66599</xdr:rowOff>
    </xdr:from>
    <xdr:to>
      <xdr:col>107</xdr:col>
      <xdr:colOff>50800</xdr:colOff>
      <xdr:row>106</xdr:row>
      <xdr:rowOff>74828</xdr:rowOff>
    </xdr:to>
    <xdr:cxnSp macro="">
      <xdr:nvCxnSpPr>
        <xdr:cNvPr id="448" name="直線コネクタ 447"/>
        <xdr:cNvCxnSpPr/>
      </xdr:nvCxnSpPr>
      <xdr:spPr>
        <a:xfrm flipV="1">
          <a:off x="19545300" y="1824029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2997</xdr:rowOff>
    </xdr:from>
    <xdr:to>
      <xdr:col>98</xdr:col>
      <xdr:colOff>38100</xdr:colOff>
      <xdr:row>105</xdr:row>
      <xdr:rowOff>104597</xdr:rowOff>
    </xdr:to>
    <xdr:sp macro="" textlink="">
      <xdr:nvSpPr>
        <xdr:cNvPr id="449" name="楕円 448"/>
        <xdr:cNvSpPr/>
      </xdr:nvSpPr>
      <xdr:spPr>
        <a:xfrm>
          <a:off x="18605500" y="1800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53797</xdr:rowOff>
    </xdr:from>
    <xdr:to>
      <xdr:col>102</xdr:col>
      <xdr:colOff>114300</xdr:colOff>
      <xdr:row>106</xdr:row>
      <xdr:rowOff>74828</xdr:rowOff>
    </xdr:to>
    <xdr:cxnSp macro="">
      <xdr:nvCxnSpPr>
        <xdr:cNvPr id="450" name="直線コネクタ 449"/>
        <xdr:cNvCxnSpPr/>
      </xdr:nvCxnSpPr>
      <xdr:spPr>
        <a:xfrm>
          <a:off x="18656300" y="18056047"/>
          <a:ext cx="889000" cy="19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102379</xdr:rowOff>
    </xdr:from>
    <xdr:ext cx="469744" cy="259045"/>
    <xdr:sp macro="" textlink="">
      <xdr:nvSpPr>
        <xdr:cNvPr id="451" name="n_1aveValue【庁舎】&#10;一人当たり面積"/>
        <xdr:cNvSpPr txBox="1"/>
      </xdr:nvSpPr>
      <xdr:spPr>
        <a:xfrm>
          <a:off x="210757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106036</xdr:rowOff>
    </xdr:from>
    <xdr:ext cx="469744" cy="259045"/>
    <xdr:sp macro="" textlink="">
      <xdr:nvSpPr>
        <xdr:cNvPr id="452" name="n_2aveValue【庁舎】&#10;一人当たり面積"/>
        <xdr:cNvSpPr txBox="1"/>
      </xdr:nvSpPr>
      <xdr:spPr>
        <a:xfrm>
          <a:off x="20199427" y="1793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128897</xdr:rowOff>
    </xdr:from>
    <xdr:ext cx="469744" cy="259045"/>
    <xdr:sp macro="" textlink="">
      <xdr:nvSpPr>
        <xdr:cNvPr id="453" name="n_3aveValue【庁舎】&#10;一人当たり面積"/>
        <xdr:cNvSpPr txBox="1"/>
      </xdr:nvSpPr>
      <xdr:spPr>
        <a:xfrm>
          <a:off x="19310427" y="1795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89324</xdr:rowOff>
    </xdr:from>
    <xdr:ext cx="469744" cy="259045"/>
    <xdr:sp macro="" textlink="">
      <xdr:nvSpPr>
        <xdr:cNvPr id="454" name="n_4aveValue【庁舎】&#10;一人当たり面積"/>
        <xdr:cNvSpPr txBox="1"/>
      </xdr:nvSpPr>
      <xdr:spPr>
        <a:xfrm>
          <a:off x="18421427" y="1826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97553</xdr:rowOff>
    </xdr:from>
    <xdr:ext cx="469744" cy="259045"/>
    <xdr:sp macro="" textlink="">
      <xdr:nvSpPr>
        <xdr:cNvPr id="455" name="n_1mainValue【庁舎】&#10;一人当たり面積"/>
        <xdr:cNvSpPr txBox="1"/>
      </xdr:nvSpPr>
      <xdr:spPr>
        <a:xfrm>
          <a:off x="21075727" y="182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108526</xdr:rowOff>
    </xdr:from>
    <xdr:ext cx="469744" cy="259045"/>
    <xdr:sp macro="" textlink="">
      <xdr:nvSpPr>
        <xdr:cNvPr id="456" name="n_2mainValue【庁舎】&#10;一人当たり面積"/>
        <xdr:cNvSpPr txBox="1"/>
      </xdr:nvSpPr>
      <xdr:spPr>
        <a:xfrm>
          <a:off x="20199427" y="1828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116755</xdr:rowOff>
    </xdr:from>
    <xdr:ext cx="469744" cy="259045"/>
    <xdr:sp macro="" textlink="">
      <xdr:nvSpPr>
        <xdr:cNvPr id="457" name="n_3mainValue【庁舎】&#10;一人当たり面積"/>
        <xdr:cNvSpPr txBox="1"/>
      </xdr:nvSpPr>
      <xdr:spPr>
        <a:xfrm>
          <a:off x="19310427" y="1829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121124</xdr:rowOff>
    </xdr:from>
    <xdr:ext cx="469744" cy="259045"/>
    <xdr:sp macro="" textlink="">
      <xdr:nvSpPr>
        <xdr:cNvPr id="458" name="n_4mainValue【庁舎】&#10;一人当たり面積"/>
        <xdr:cNvSpPr txBox="1"/>
      </xdr:nvSpPr>
      <xdr:spPr>
        <a:xfrm>
          <a:off x="18421427" y="1778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9" name="正方形/長方形 4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0" name="正方形/長方形 4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1" name="テキスト ボックス 4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類似団体に比べ施設築年数の経過している消防施設、庁舎の減価償却率は高い水準となっている。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特に庁舎については、今後施設整備が予定されている。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3679_&#21482;&#35211;&#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83.1</v>
          </cell>
          <cell r="BX53">
            <v>83.2</v>
          </cell>
          <cell r="CF53">
            <v>83.5</v>
          </cell>
          <cell r="CN53">
            <v>84.1</v>
          </cell>
          <cell r="CV53">
            <v>84.4</v>
          </cell>
        </row>
        <row r="55">
          <cell r="AN55" t="str">
            <v>類似団体内平均値</v>
          </cell>
          <cell r="BP55">
            <v>0</v>
          </cell>
          <cell r="BX55">
            <v>0</v>
          </cell>
          <cell r="CF55">
            <v>0</v>
          </cell>
          <cell r="CN55">
            <v>0</v>
          </cell>
          <cell r="CV55">
            <v>0</v>
          </cell>
        </row>
        <row r="57">
          <cell r="BP57">
            <v>61.8</v>
          </cell>
          <cell r="BX57">
            <v>63.1</v>
          </cell>
          <cell r="CF57">
            <v>62.2</v>
          </cell>
          <cell r="CN57">
            <v>62.9</v>
          </cell>
          <cell r="CV57">
            <v>62.9</v>
          </cell>
        </row>
        <row r="72">
          <cell r="BP72" t="str">
            <v>H30</v>
          </cell>
          <cell r="BX72" t="str">
            <v>R01</v>
          </cell>
          <cell r="CF72" t="str">
            <v>R02</v>
          </cell>
          <cell r="CN72" t="str">
            <v>R03</v>
          </cell>
          <cell r="CV72" t="str">
            <v>R04</v>
          </cell>
        </row>
        <row r="73">
          <cell r="AN73" t="str">
            <v>当該団体値</v>
          </cell>
        </row>
        <row r="75">
          <cell r="BP75">
            <v>3.2</v>
          </cell>
          <cell r="BX75">
            <v>3</v>
          </cell>
          <cell r="CF75">
            <v>3</v>
          </cell>
          <cell r="CN75">
            <v>3</v>
          </cell>
          <cell r="CV75">
            <v>3.2</v>
          </cell>
        </row>
        <row r="77">
          <cell r="AN77" t="str">
            <v>類似団体内平均値</v>
          </cell>
          <cell r="BP77">
            <v>0</v>
          </cell>
          <cell r="BX77">
            <v>0</v>
          </cell>
          <cell r="CF77">
            <v>0</v>
          </cell>
          <cell r="CN77">
            <v>0</v>
          </cell>
          <cell r="CV77">
            <v>0</v>
          </cell>
        </row>
        <row r="79">
          <cell r="BP79">
            <v>5.3</v>
          </cell>
          <cell r="BX79">
            <v>5.8</v>
          </cell>
          <cell r="CF79">
            <v>5.8</v>
          </cell>
          <cell r="CN79">
            <v>6.1</v>
          </cell>
          <cell r="CV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92</v>
      </c>
      <c r="AZ4" s="412"/>
      <c r="BA4" s="412"/>
      <c r="BB4" s="412"/>
      <c r="BC4" s="412"/>
      <c r="BD4" s="412"/>
      <c r="BE4" s="412"/>
      <c r="BF4" s="412"/>
      <c r="BG4" s="412"/>
      <c r="BH4" s="412"/>
      <c r="BI4" s="412"/>
      <c r="BJ4" s="412"/>
      <c r="BK4" s="412"/>
      <c r="BL4" s="412"/>
      <c r="BM4" s="413"/>
      <c r="BN4" s="414">
        <v>6128240</v>
      </c>
      <c r="BO4" s="415"/>
      <c r="BP4" s="415"/>
      <c r="BQ4" s="415"/>
      <c r="BR4" s="415"/>
      <c r="BS4" s="415"/>
      <c r="BT4" s="415"/>
      <c r="BU4" s="416"/>
      <c r="BV4" s="414">
        <v>6194756</v>
      </c>
      <c r="BW4" s="415"/>
      <c r="BX4" s="415"/>
      <c r="BY4" s="415"/>
      <c r="BZ4" s="415"/>
      <c r="CA4" s="415"/>
      <c r="CB4" s="415"/>
      <c r="CC4" s="416"/>
      <c r="CD4" s="585" t="s">
        <v>93</v>
      </c>
      <c r="CE4" s="586"/>
      <c r="CF4" s="586"/>
      <c r="CG4" s="586"/>
      <c r="CH4" s="586"/>
      <c r="CI4" s="586"/>
      <c r="CJ4" s="586"/>
      <c r="CK4" s="586"/>
      <c r="CL4" s="586"/>
      <c r="CM4" s="586"/>
      <c r="CN4" s="586"/>
      <c r="CO4" s="586"/>
      <c r="CP4" s="586"/>
      <c r="CQ4" s="586"/>
      <c r="CR4" s="586"/>
      <c r="CS4" s="587"/>
      <c r="CT4" s="588">
        <v>2.4</v>
      </c>
      <c r="CU4" s="589"/>
      <c r="CV4" s="589"/>
      <c r="CW4" s="589"/>
      <c r="CX4" s="589"/>
      <c r="CY4" s="589"/>
      <c r="CZ4" s="589"/>
      <c r="DA4" s="590"/>
      <c r="DB4" s="588">
        <v>2.2999999999999998</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94</v>
      </c>
      <c r="AN5" s="393"/>
      <c r="AO5" s="393"/>
      <c r="AP5" s="393"/>
      <c r="AQ5" s="393"/>
      <c r="AR5" s="393"/>
      <c r="AS5" s="393"/>
      <c r="AT5" s="394"/>
      <c r="AU5" s="466" t="s">
        <v>95</v>
      </c>
      <c r="AV5" s="467"/>
      <c r="AW5" s="467"/>
      <c r="AX5" s="467"/>
      <c r="AY5" s="399" t="s">
        <v>96</v>
      </c>
      <c r="AZ5" s="400"/>
      <c r="BA5" s="400"/>
      <c r="BB5" s="400"/>
      <c r="BC5" s="400"/>
      <c r="BD5" s="400"/>
      <c r="BE5" s="400"/>
      <c r="BF5" s="400"/>
      <c r="BG5" s="400"/>
      <c r="BH5" s="400"/>
      <c r="BI5" s="400"/>
      <c r="BJ5" s="400"/>
      <c r="BK5" s="400"/>
      <c r="BL5" s="400"/>
      <c r="BM5" s="401"/>
      <c r="BN5" s="419">
        <v>5977219</v>
      </c>
      <c r="BO5" s="420"/>
      <c r="BP5" s="420"/>
      <c r="BQ5" s="420"/>
      <c r="BR5" s="420"/>
      <c r="BS5" s="420"/>
      <c r="BT5" s="420"/>
      <c r="BU5" s="421"/>
      <c r="BV5" s="419">
        <v>6071750</v>
      </c>
      <c r="BW5" s="420"/>
      <c r="BX5" s="420"/>
      <c r="BY5" s="420"/>
      <c r="BZ5" s="420"/>
      <c r="CA5" s="420"/>
      <c r="CB5" s="420"/>
      <c r="CC5" s="421"/>
      <c r="CD5" s="428" t="s">
        <v>97</v>
      </c>
      <c r="CE5" s="373"/>
      <c r="CF5" s="373"/>
      <c r="CG5" s="373"/>
      <c r="CH5" s="373"/>
      <c r="CI5" s="373"/>
      <c r="CJ5" s="373"/>
      <c r="CK5" s="373"/>
      <c r="CL5" s="373"/>
      <c r="CM5" s="373"/>
      <c r="CN5" s="373"/>
      <c r="CO5" s="373"/>
      <c r="CP5" s="373"/>
      <c r="CQ5" s="373"/>
      <c r="CR5" s="373"/>
      <c r="CS5" s="429"/>
      <c r="CT5" s="389">
        <v>84</v>
      </c>
      <c r="CU5" s="390"/>
      <c r="CV5" s="390"/>
      <c r="CW5" s="390"/>
      <c r="CX5" s="390"/>
      <c r="CY5" s="390"/>
      <c r="CZ5" s="390"/>
      <c r="DA5" s="391"/>
      <c r="DB5" s="389">
        <v>79.3</v>
      </c>
      <c r="DC5" s="390"/>
      <c r="DD5" s="390"/>
      <c r="DE5" s="390"/>
      <c r="DF5" s="390"/>
      <c r="DG5" s="390"/>
      <c r="DH5" s="390"/>
      <c r="DI5" s="391"/>
    </row>
    <row r="6" spans="1:119" ht="18.75" customHeight="1" x14ac:dyDescent="0.15">
      <c r="A6" s="181"/>
      <c r="B6" s="565" t="s">
        <v>98</v>
      </c>
      <c r="C6" s="443"/>
      <c r="D6" s="443"/>
      <c r="E6" s="566"/>
      <c r="F6" s="566"/>
      <c r="G6" s="566"/>
      <c r="H6" s="566"/>
      <c r="I6" s="566"/>
      <c r="J6" s="566"/>
      <c r="K6" s="566"/>
      <c r="L6" s="566" t="s">
        <v>99</v>
      </c>
      <c r="M6" s="566"/>
      <c r="N6" s="566"/>
      <c r="O6" s="566"/>
      <c r="P6" s="566"/>
      <c r="Q6" s="566"/>
      <c r="R6" s="441"/>
      <c r="S6" s="441"/>
      <c r="T6" s="441"/>
      <c r="U6" s="441"/>
      <c r="V6" s="572"/>
      <c r="W6" s="500" t="s">
        <v>100</v>
      </c>
      <c r="X6" s="442"/>
      <c r="Y6" s="442"/>
      <c r="Z6" s="442"/>
      <c r="AA6" s="442"/>
      <c r="AB6" s="443"/>
      <c r="AC6" s="577" t="s">
        <v>101</v>
      </c>
      <c r="AD6" s="578"/>
      <c r="AE6" s="578"/>
      <c r="AF6" s="578"/>
      <c r="AG6" s="578"/>
      <c r="AH6" s="578"/>
      <c r="AI6" s="578"/>
      <c r="AJ6" s="578"/>
      <c r="AK6" s="578"/>
      <c r="AL6" s="579"/>
      <c r="AM6" s="478" t="s">
        <v>102</v>
      </c>
      <c r="AN6" s="393"/>
      <c r="AO6" s="393"/>
      <c r="AP6" s="393"/>
      <c r="AQ6" s="393"/>
      <c r="AR6" s="393"/>
      <c r="AS6" s="393"/>
      <c r="AT6" s="394"/>
      <c r="AU6" s="466" t="s">
        <v>95</v>
      </c>
      <c r="AV6" s="467"/>
      <c r="AW6" s="467"/>
      <c r="AX6" s="467"/>
      <c r="AY6" s="399" t="s">
        <v>103</v>
      </c>
      <c r="AZ6" s="400"/>
      <c r="BA6" s="400"/>
      <c r="BB6" s="400"/>
      <c r="BC6" s="400"/>
      <c r="BD6" s="400"/>
      <c r="BE6" s="400"/>
      <c r="BF6" s="400"/>
      <c r="BG6" s="400"/>
      <c r="BH6" s="400"/>
      <c r="BI6" s="400"/>
      <c r="BJ6" s="400"/>
      <c r="BK6" s="400"/>
      <c r="BL6" s="400"/>
      <c r="BM6" s="401"/>
      <c r="BN6" s="419">
        <v>151021</v>
      </c>
      <c r="BO6" s="420"/>
      <c r="BP6" s="420"/>
      <c r="BQ6" s="420"/>
      <c r="BR6" s="420"/>
      <c r="BS6" s="420"/>
      <c r="BT6" s="420"/>
      <c r="BU6" s="421"/>
      <c r="BV6" s="419">
        <v>123006</v>
      </c>
      <c r="BW6" s="420"/>
      <c r="BX6" s="420"/>
      <c r="BY6" s="420"/>
      <c r="BZ6" s="420"/>
      <c r="CA6" s="420"/>
      <c r="CB6" s="420"/>
      <c r="CC6" s="421"/>
      <c r="CD6" s="428" t="s">
        <v>104</v>
      </c>
      <c r="CE6" s="373"/>
      <c r="CF6" s="373"/>
      <c r="CG6" s="373"/>
      <c r="CH6" s="373"/>
      <c r="CI6" s="373"/>
      <c r="CJ6" s="373"/>
      <c r="CK6" s="373"/>
      <c r="CL6" s="373"/>
      <c r="CM6" s="373"/>
      <c r="CN6" s="373"/>
      <c r="CO6" s="373"/>
      <c r="CP6" s="373"/>
      <c r="CQ6" s="373"/>
      <c r="CR6" s="373"/>
      <c r="CS6" s="429"/>
      <c r="CT6" s="562">
        <v>84.8</v>
      </c>
      <c r="CU6" s="563"/>
      <c r="CV6" s="563"/>
      <c r="CW6" s="563"/>
      <c r="CX6" s="563"/>
      <c r="CY6" s="563"/>
      <c r="CZ6" s="563"/>
      <c r="DA6" s="564"/>
      <c r="DB6" s="562">
        <v>82.2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105</v>
      </c>
      <c r="AN7" s="393"/>
      <c r="AO7" s="393"/>
      <c r="AP7" s="393"/>
      <c r="AQ7" s="393"/>
      <c r="AR7" s="393"/>
      <c r="AS7" s="393"/>
      <c r="AT7" s="394"/>
      <c r="AU7" s="466" t="s">
        <v>106</v>
      </c>
      <c r="AV7" s="467"/>
      <c r="AW7" s="467"/>
      <c r="AX7" s="467"/>
      <c r="AY7" s="399" t="s">
        <v>107</v>
      </c>
      <c r="AZ7" s="400"/>
      <c r="BA7" s="400"/>
      <c r="BB7" s="400"/>
      <c r="BC7" s="400"/>
      <c r="BD7" s="400"/>
      <c r="BE7" s="400"/>
      <c r="BF7" s="400"/>
      <c r="BG7" s="400"/>
      <c r="BH7" s="400"/>
      <c r="BI7" s="400"/>
      <c r="BJ7" s="400"/>
      <c r="BK7" s="400"/>
      <c r="BL7" s="400"/>
      <c r="BM7" s="401"/>
      <c r="BN7" s="419">
        <v>60897</v>
      </c>
      <c r="BO7" s="420"/>
      <c r="BP7" s="420"/>
      <c r="BQ7" s="420"/>
      <c r="BR7" s="420"/>
      <c r="BS7" s="420"/>
      <c r="BT7" s="420"/>
      <c r="BU7" s="421"/>
      <c r="BV7" s="419">
        <v>35480</v>
      </c>
      <c r="BW7" s="420"/>
      <c r="BX7" s="420"/>
      <c r="BY7" s="420"/>
      <c r="BZ7" s="420"/>
      <c r="CA7" s="420"/>
      <c r="CB7" s="420"/>
      <c r="CC7" s="421"/>
      <c r="CD7" s="428" t="s">
        <v>108</v>
      </c>
      <c r="CE7" s="373"/>
      <c r="CF7" s="373"/>
      <c r="CG7" s="373"/>
      <c r="CH7" s="373"/>
      <c r="CI7" s="373"/>
      <c r="CJ7" s="373"/>
      <c r="CK7" s="373"/>
      <c r="CL7" s="373"/>
      <c r="CM7" s="373"/>
      <c r="CN7" s="373"/>
      <c r="CO7" s="373"/>
      <c r="CP7" s="373"/>
      <c r="CQ7" s="373"/>
      <c r="CR7" s="373"/>
      <c r="CS7" s="429"/>
      <c r="CT7" s="419">
        <v>3828172</v>
      </c>
      <c r="CU7" s="420"/>
      <c r="CV7" s="420"/>
      <c r="CW7" s="420"/>
      <c r="CX7" s="420"/>
      <c r="CY7" s="420"/>
      <c r="CZ7" s="420"/>
      <c r="DA7" s="421"/>
      <c r="DB7" s="419">
        <v>3864373</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109</v>
      </c>
      <c r="AN8" s="393"/>
      <c r="AO8" s="393"/>
      <c r="AP8" s="393"/>
      <c r="AQ8" s="393"/>
      <c r="AR8" s="393"/>
      <c r="AS8" s="393"/>
      <c r="AT8" s="394"/>
      <c r="AU8" s="466" t="s">
        <v>110</v>
      </c>
      <c r="AV8" s="467"/>
      <c r="AW8" s="467"/>
      <c r="AX8" s="467"/>
      <c r="AY8" s="399" t="s">
        <v>111</v>
      </c>
      <c r="AZ8" s="400"/>
      <c r="BA8" s="400"/>
      <c r="BB8" s="400"/>
      <c r="BC8" s="400"/>
      <c r="BD8" s="400"/>
      <c r="BE8" s="400"/>
      <c r="BF8" s="400"/>
      <c r="BG8" s="400"/>
      <c r="BH8" s="400"/>
      <c r="BI8" s="400"/>
      <c r="BJ8" s="400"/>
      <c r="BK8" s="400"/>
      <c r="BL8" s="400"/>
      <c r="BM8" s="401"/>
      <c r="BN8" s="419">
        <v>90124</v>
      </c>
      <c r="BO8" s="420"/>
      <c r="BP8" s="420"/>
      <c r="BQ8" s="420"/>
      <c r="BR8" s="420"/>
      <c r="BS8" s="420"/>
      <c r="BT8" s="420"/>
      <c r="BU8" s="421"/>
      <c r="BV8" s="419">
        <v>87526</v>
      </c>
      <c r="BW8" s="420"/>
      <c r="BX8" s="420"/>
      <c r="BY8" s="420"/>
      <c r="BZ8" s="420"/>
      <c r="CA8" s="420"/>
      <c r="CB8" s="420"/>
      <c r="CC8" s="421"/>
      <c r="CD8" s="428" t="s">
        <v>112</v>
      </c>
      <c r="CE8" s="373"/>
      <c r="CF8" s="373"/>
      <c r="CG8" s="373"/>
      <c r="CH8" s="373"/>
      <c r="CI8" s="373"/>
      <c r="CJ8" s="373"/>
      <c r="CK8" s="373"/>
      <c r="CL8" s="373"/>
      <c r="CM8" s="373"/>
      <c r="CN8" s="373"/>
      <c r="CO8" s="373"/>
      <c r="CP8" s="373"/>
      <c r="CQ8" s="373"/>
      <c r="CR8" s="373"/>
      <c r="CS8" s="429"/>
      <c r="CT8" s="522">
        <v>0.22</v>
      </c>
      <c r="CU8" s="523"/>
      <c r="CV8" s="523"/>
      <c r="CW8" s="523"/>
      <c r="CX8" s="523"/>
      <c r="CY8" s="523"/>
      <c r="CZ8" s="523"/>
      <c r="DA8" s="524"/>
      <c r="DB8" s="522">
        <v>0.23</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2"/>
      <c r="L9" s="553" t="s">
        <v>114</v>
      </c>
      <c r="M9" s="554"/>
      <c r="N9" s="554"/>
      <c r="O9" s="554"/>
      <c r="P9" s="554"/>
      <c r="Q9" s="555"/>
      <c r="R9" s="556">
        <v>4044</v>
      </c>
      <c r="S9" s="557"/>
      <c r="T9" s="557"/>
      <c r="U9" s="557"/>
      <c r="V9" s="558"/>
      <c r="W9" s="488" t="s">
        <v>115</v>
      </c>
      <c r="X9" s="489"/>
      <c r="Y9" s="489"/>
      <c r="Z9" s="489"/>
      <c r="AA9" s="489"/>
      <c r="AB9" s="489"/>
      <c r="AC9" s="489"/>
      <c r="AD9" s="489"/>
      <c r="AE9" s="489"/>
      <c r="AF9" s="489"/>
      <c r="AG9" s="489"/>
      <c r="AH9" s="489"/>
      <c r="AI9" s="489"/>
      <c r="AJ9" s="489"/>
      <c r="AK9" s="489"/>
      <c r="AL9" s="559"/>
      <c r="AM9" s="478" t="s">
        <v>116</v>
      </c>
      <c r="AN9" s="393"/>
      <c r="AO9" s="393"/>
      <c r="AP9" s="393"/>
      <c r="AQ9" s="393"/>
      <c r="AR9" s="393"/>
      <c r="AS9" s="393"/>
      <c r="AT9" s="394"/>
      <c r="AU9" s="466" t="s">
        <v>110</v>
      </c>
      <c r="AV9" s="467"/>
      <c r="AW9" s="467"/>
      <c r="AX9" s="467"/>
      <c r="AY9" s="399" t="s">
        <v>117</v>
      </c>
      <c r="AZ9" s="400"/>
      <c r="BA9" s="400"/>
      <c r="BB9" s="400"/>
      <c r="BC9" s="400"/>
      <c r="BD9" s="400"/>
      <c r="BE9" s="400"/>
      <c r="BF9" s="400"/>
      <c r="BG9" s="400"/>
      <c r="BH9" s="400"/>
      <c r="BI9" s="400"/>
      <c r="BJ9" s="400"/>
      <c r="BK9" s="400"/>
      <c r="BL9" s="400"/>
      <c r="BM9" s="401"/>
      <c r="BN9" s="419">
        <v>2598</v>
      </c>
      <c r="BO9" s="420"/>
      <c r="BP9" s="420"/>
      <c r="BQ9" s="420"/>
      <c r="BR9" s="420"/>
      <c r="BS9" s="420"/>
      <c r="BT9" s="420"/>
      <c r="BU9" s="421"/>
      <c r="BV9" s="419">
        <v>-29587</v>
      </c>
      <c r="BW9" s="420"/>
      <c r="BX9" s="420"/>
      <c r="BY9" s="420"/>
      <c r="BZ9" s="420"/>
      <c r="CA9" s="420"/>
      <c r="CB9" s="420"/>
      <c r="CC9" s="421"/>
      <c r="CD9" s="428" t="s">
        <v>118</v>
      </c>
      <c r="CE9" s="373"/>
      <c r="CF9" s="373"/>
      <c r="CG9" s="373"/>
      <c r="CH9" s="373"/>
      <c r="CI9" s="373"/>
      <c r="CJ9" s="373"/>
      <c r="CK9" s="373"/>
      <c r="CL9" s="373"/>
      <c r="CM9" s="373"/>
      <c r="CN9" s="373"/>
      <c r="CO9" s="373"/>
      <c r="CP9" s="373"/>
      <c r="CQ9" s="373"/>
      <c r="CR9" s="373"/>
      <c r="CS9" s="429"/>
      <c r="CT9" s="389">
        <v>15.2</v>
      </c>
      <c r="CU9" s="390"/>
      <c r="CV9" s="390"/>
      <c r="CW9" s="390"/>
      <c r="CX9" s="390"/>
      <c r="CY9" s="390"/>
      <c r="CZ9" s="390"/>
      <c r="DA9" s="391"/>
      <c r="DB9" s="389">
        <v>14</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119</v>
      </c>
      <c r="M10" s="393"/>
      <c r="N10" s="393"/>
      <c r="O10" s="393"/>
      <c r="P10" s="393"/>
      <c r="Q10" s="394"/>
      <c r="R10" s="395">
        <v>4470</v>
      </c>
      <c r="S10" s="396"/>
      <c r="T10" s="396"/>
      <c r="U10" s="396"/>
      <c r="V10" s="398"/>
      <c r="W10" s="560"/>
      <c r="X10" s="370"/>
      <c r="Y10" s="370"/>
      <c r="Z10" s="370"/>
      <c r="AA10" s="370"/>
      <c r="AB10" s="370"/>
      <c r="AC10" s="370"/>
      <c r="AD10" s="370"/>
      <c r="AE10" s="370"/>
      <c r="AF10" s="370"/>
      <c r="AG10" s="370"/>
      <c r="AH10" s="370"/>
      <c r="AI10" s="370"/>
      <c r="AJ10" s="370"/>
      <c r="AK10" s="370"/>
      <c r="AL10" s="561"/>
      <c r="AM10" s="478" t="s">
        <v>120</v>
      </c>
      <c r="AN10" s="393"/>
      <c r="AO10" s="393"/>
      <c r="AP10" s="393"/>
      <c r="AQ10" s="393"/>
      <c r="AR10" s="393"/>
      <c r="AS10" s="393"/>
      <c r="AT10" s="394"/>
      <c r="AU10" s="466" t="s">
        <v>121</v>
      </c>
      <c r="AV10" s="467"/>
      <c r="AW10" s="467"/>
      <c r="AX10" s="467"/>
      <c r="AY10" s="399" t="s">
        <v>122</v>
      </c>
      <c r="AZ10" s="400"/>
      <c r="BA10" s="400"/>
      <c r="BB10" s="400"/>
      <c r="BC10" s="400"/>
      <c r="BD10" s="400"/>
      <c r="BE10" s="400"/>
      <c r="BF10" s="400"/>
      <c r="BG10" s="400"/>
      <c r="BH10" s="400"/>
      <c r="BI10" s="400"/>
      <c r="BJ10" s="400"/>
      <c r="BK10" s="400"/>
      <c r="BL10" s="400"/>
      <c r="BM10" s="401"/>
      <c r="BN10" s="419">
        <v>39</v>
      </c>
      <c r="BO10" s="420"/>
      <c r="BP10" s="420"/>
      <c r="BQ10" s="420"/>
      <c r="BR10" s="420"/>
      <c r="BS10" s="420"/>
      <c r="BT10" s="420"/>
      <c r="BU10" s="421"/>
      <c r="BV10" s="419">
        <v>31</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124</v>
      </c>
      <c r="M11" s="375"/>
      <c r="N11" s="375"/>
      <c r="O11" s="375"/>
      <c r="P11" s="375"/>
      <c r="Q11" s="376"/>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8" t="s">
        <v>126</v>
      </c>
      <c r="AN11" s="393"/>
      <c r="AO11" s="393"/>
      <c r="AP11" s="393"/>
      <c r="AQ11" s="393"/>
      <c r="AR11" s="393"/>
      <c r="AS11" s="393"/>
      <c r="AT11" s="394"/>
      <c r="AU11" s="466" t="s">
        <v>121</v>
      </c>
      <c r="AV11" s="467"/>
      <c r="AW11" s="467"/>
      <c r="AX11" s="467"/>
      <c r="AY11" s="399" t="s">
        <v>127</v>
      </c>
      <c r="AZ11" s="400"/>
      <c r="BA11" s="400"/>
      <c r="BB11" s="400"/>
      <c r="BC11" s="400"/>
      <c r="BD11" s="400"/>
      <c r="BE11" s="400"/>
      <c r="BF11" s="400"/>
      <c r="BG11" s="400"/>
      <c r="BH11" s="400"/>
      <c r="BI11" s="400"/>
      <c r="BJ11" s="400"/>
      <c r="BK11" s="400"/>
      <c r="BL11" s="400"/>
      <c r="BM11" s="401"/>
      <c r="BN11" s="419">
        <v>56384</v>
      </c>
      <c r="BO11" s="420"/>
      <c r="BP11" s="420"/>
      <c r="BQ11" s="420"/>
      <c r="BR11" s="420"/>
      <c r="BS11" s="420"/>
      <c r="BT11" s="420"/>
      <c r="BU11" s="421"/>
      <c r="BV11" s="419">
        <v>53789</v>
      </c>
      <c r="BW11" s="420"/>
      <c r="BX11" s="420"/>
      <c r="BY11" s="420"/>
      <c r="BZ11" s="420"/>
      <c r="CA11" s="420"/>
      <c r="CB11" s="420"/>
      <c r="CC11" s="421"/>
      <c r="CD11" s="428" t="s">
        <v>128</v>
      </c>
      <c r="CE11" s="373"/>
      <c r="CF11" s="373"/>
      <c r="CG11" s="373"/>
      <c r="CH11" s="373"/>
      <c r="CI11" s="373"/>
      <c r="CJ11" s="373"/>
      <c r="CK11" s="373"/>
      <c r="CL11" s="373"/>
      <c r="CM11" s="373"/>
      <c r="CN11" s="373"/>
      <c r="CO11" s="373"/>
      <c r="CP11" s="373"/>
      <c r="CQ11" s="373"/>
      <c r="CR11" s="373"/>
      <c r="CS11" s="429"/>
      <c r="CT11" s="522" t="s">
        <v>129</v>
      </c>
      <c r="CU11" s="523"/>
      <c r="CV11" s="523"/>
      <c r="CW11" s="523"/>
      <c r="CX11" s="523"/>
      <c r="CY11" s="523"/>
      <c r="CZ11" s="523"/>
      <c r="DA11" s="524"/>
      <c r="DB11" s="522" t="s">
        <v>129</v>
      </c>
      <c r="DC11" s="523"/>
      <c r="DD11" s="523"/>
      <c r="DE11" s="523"/>
      <c r="DF11" s="523"/>
      <c r="DG11" s="523"/>
      <c r="DH11" s="523"/>
      <c r="DI11" s="524"/>
    </row>
    <row r="12" spans="1:119" ht="18.75" customHeight="1" x14ac:dyDescent="0.15">
      <c r="A12" s="181"/>
      <c r="B12" s="525" t="s">
        <v>130</v>
      </c>
      <c r="C12" s="526"/>
      <c r="D12" s="526"/>
      <c r="E12" s="526"/>
      <c r="F12" s="526"/>
      <c r="G12" s="526"/>
      <c r="H12" s="526"/>
      <c r="I12" s="526"/>
      <c r="J12" s="526"/>
      <c r="K12" s="527"/>
      <c r="L12" s="534" t="s">
        <v>131</v>
      </c>
      <c r="M12" s="535"/>
      <c r="N12" s="535"/>
      <c r="O12" s="535"/>
      <c r="P12" s="535"/>
      <c r="Q12" s="536"/>
      <c r="R12" s="537">
        <v>3961</v>
      </c>
      <c r="S12" s="538"/>
      <c r="T12" s="538"/>
      <c r="U12" s="538"/>
      <c r="V12" s="539"/>
      <c r="W12" s="540" t="s">
        <v>1</v>
      </c>
      <c r="X12" s="467"/>
      <c r="Y12" s="467"/>
      <c r="Z12" s="467"/>
      <c r="AA12" s="467"/>
      <c r="AB12" s="541"/>
      <c r="AC12" s="542" t="s">
        <v>132</v>
      </c>
      <c r="AD12" s="543"/>
      <c r="AE12" s="543"/>
      <c r="AF12" s="543"/>
      <c r="AG12" s="544"/>
      <c r="AH12" s="542" t="s">
        <v>133</v>
      </c>
      <c r="AI12" s="543"/>
      <c r="AJ12" s="543"/>
      <c r="AK12" s="543"/>
      <c r="AL12" s="545"/>
      <c r="AM12" s="478" t="s">
        <v>134</v>
      </c>
      <c r="AN12" s="393"/>
      <c r="AO12" s="393"/>
      <c r="AP12" s="393"/>
      <c r="AQ12" s="393"/>
      <c r="AR12" s="393"/>
      <c r="AS12" s="393"/>
      <c r="AT12" s="394"/>
      <c r="AU12" s="466" t="s">
        <v>110</v>
      </c>
      <c r="AV12" s="467"/>
      <c r="AW12" s="467"/>
      <c r="AX12" s="467"/>
      <c r="AY12" s="399" t="s">
        <v>135</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136</v>
      </c>
      <c r="CE12" s="373"/>
      <c r="CF12" s="373"/>
      <c r="CG12" s="373"/>
      <c r="CH12" s="373"/>
      <c r="CI12" s="373"/>
      <c r="CJ12" s="373"/>
      <c r="CK12" s="373"/>
      <c r="CL12" s="373"/>
      <c r="CM12" s="373"/>
      <c r="CN12" s="373"/>
      <c r="CO12" s="373"/>
      <c r="CP12" s="373"/>
      <c r="CQ12" s="373"/>
      <c r="CR12" s="373"/>
      <c r="CS12" s="429"/>
      <c r="CT12" s="522" t="s">
        <v>129</v>
      </c>
      <c r="CU12" s="523"/>
      <c r="CV12" s="523"/>
      <c r="CW12" s="523"/>
      <c r="CX12" s="523"/>
      <c r="CY12" s="523"/>
      <c r="CZ12" s="523"/>
      <c r="DA12" s="524"/>
      <c r="DB12" s="522" t="s">
        <v>129</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137</v>
      </c>
      <c r="N13" s="510"/>
      <c r="O13" s="510"/>
      <c r="P13" s="510"/>
      <c r="Q13" s="511"/>
      <c r="R13" s="512">
        <v>3911</v>
      </c>
      <c r="S13" s="513"/>
      <c r="T13" s="513"/>
      <c r="U13" s="513"/>
      <c r="V13" s="514"/>
      <c r="W13" s="500" t="s">
        <v>138</v>
      </c>
      <c r="X13" s="442"/>
      <c r="Y13" s="442"/>
      <c r="Z13" s="442"/>
      <c r="AA13" s="442"/>
      <c r="AB13" s="443"/>
      <c r="AC13" s="395">
        <v>303</v>
      </c>
      <c r="AD13" s="396"/>
      <c r="AE13" s="396"/>
      <c r="AF13" s="396"/>
      <c r="AG13" s="397"/>
      <c r="AH13" s="395">
        <v>331</v>
      </c>
      <c r="AI13" s="396"/>
      <c r="AJ13" s="396"/>
      <c r="AK13" s="396"/>
      <c r="AL13" s="398"/>
      <c r="AM13" s="478" t="s">
        <v>139</v>
      </c>
      <c r="AN13" s="393"/>
      <c r="AO13" s="393"/>
      <c r="AP13" s="393"/>
      <c r="AQ13" s="393"/>
      <c r="AR13" s="393"/>
      <c r="AS13" s="393"/>
      <c r="AT13" s="394"/>
      <c r="AU13" s="466" t="s">
        <v>140</v>
      </c>
      <c r="AV13" s="467"/>
      <c r="AW13" s="467"/>
      <c r="AX13" s="467"/>
      <c r="AY13" s="399" t="s">
        <v>141</v>
      </c>
      <c r="AZ13" s="400"/>
      <c r="BA13" s="400"/>
      <c r="BB13" s="400"/>
      <c r="BC13" s="400"/>
      <c r="BD13" s="400"/>
      <c r="BE13" s="400"/>
      <c r="BF13" s="400"/>
      <c r="BG13" s="400"/>
      <c r="BH13" s="400"/>
      <c r="BI13" s="400"/>
      <c r="BJ13" s="400"/>
      <c r="BK13" s="400"/>
      <c r="BL13" s="400"/>
      <c r="BM13" s="401"/>
      <c r="BN13" s="419">
        <v>59021</v>
      </c>
      <c r="BO13" s="420"/>
      <c r="BP13" s="420"/>
      <c r="BQ13" s="420"/>
      <c r="BR13" s="420"/>
      <c r="BS13" s="420"/>
      <c r="BT13" s="420"/>
      <c r="BU13" s="421"/>
      <c r="BV13" s="419">
        <v>24233</v>
      </c>
      <c r="BW13" s="420"/>
      <c r="BX13" s="420"/>
      <c r="BY13" s="420"/>
      <c r="BZ13" s="420"/>
      <c r="CA13" s="420"/>
      <c r="CB13" s="420"/>
      <c r="CC13" s="421"/>
      <c r="CD13" s="428" t="s">
        <v>142</v>
      </c>
      <c r="CE13" s="373"/>
      <c r="CF13" s="373"/>
      <c r="CG13" s="373"/>
      <c r="CH13" s="373"/>
      <c r="CI13" s="373"/>
      <c r="CJ13" s="373"/>
      <c r="CK13" s="373"/>
      <c r="CL13" s="373"/>
      <c r="CM13" s="373"/>
      <c r="CN13" s="373"/>
      <c r="CO13" s="373"/>
      <c r="CP13" s="373"/>
      <c r="CQ13" s="373"/>
      <c r="CR13" s="373"/>
      <c r="CS13" s="429"/>
      <c r="CT13" s="389">
        <v>3.2</v>
      </c>
      <c r="CU13" s="390"/>
      <c r="CV13" s="390"/>
      <c r="CW13" s="390"/>
      <c r="CX13" s="390"/>
      <c r="CY13" s="390"/>
      <c r="CZ13" s="390"/>
      <c r="DA13" s="391"/>
      <c r="DB13" s="389">
        <v>3</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143</v>
      </c>
      <c r="M14" s="546"/>
      <c r="N14" s="546"/>
      <c r="O14" s="546"/>
      <c r="P14" s="546"/>
      <c r="Q14" s="547"/>
      <c r="R14" s="512">
        <v>4053</v>
      </c>
      <c r="S14" s="513"/>
      <c r="T14" s="513"/>
      <c r="U14" s="513"/>
      <c r="V14" s="514"/>
      <c r="W14" s="515"/>
      <c r="X14" s="445"/>
      <c r="Y14" s="445"/>
      <c r="Z14" s="445"/>
      <c r="AA14" s="445"/>
      <c r="AB14" s="446"/>
      <c r="AC14" s="505">
        <v>15.1</v>
      </c>
      <c r="AD14" s="506"/>
      <c r="AE14" s="506"/>
      <c r="AF14" s="506"/>
      <c r="AG14" s="507"/>
      <c r="AH14" s="505">
        <v>15.3</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144</v>
      </c>
      <c r="CE14" s="426"/>
      <c r="CF14" s="426"/>
      <c r="CG14" s="426"/>
      <c r="CH14" s="426"/>
      <c r="CI14" s="426"/>
      <c r="CJ14" s="426"/>
      <c r="CK14" s="426"/>
      <c r="CL14" s="426"/>
      <c r="CM14" s="426"/>
      <c r="CN14" s="426"/>
      <c r="CO14" s="426"/>
      <c r="CP14" s="426"/>
      <c r="CQ14" s="426"/>
      <c r="CR14" s="426"/>
      <c r="CS14" s="427"/>
      <c r="CT14" s="516" t="s">
        <v>145</v>
      </c>
      <c r="CU14" s="517"/>
      <c r="CV14" s="517"/>
      <c r="CW14" s="517"/>
      <c r="CX14" s="517"/>
      <c r="CY14" s="517"/>
      <c r="CZ14" s="517"/>
      <c r="DA14" s="518"/>
      <c r="DB14" s="516" t="s">
        <v>145</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146</v>
      </c>
      <c r="N15" s="510"/>
      <c r="O15" s="510"/>
      <c r="P15" s="510"/>
      <c r="Q15" s="511"/>
      <c r="R15" s="512">
        <v>4021</v>
      </c>
      <c r="S15" s="513"/>
      <c r="T15" s="513"/>
      <c r="U15" s="513"/>
      <c r="V15" s="514"/>
      <c r="W15" s="500" t="s">
        <v>147</v>
      </c>
      <c r="X15" s="442"/>
      <c r="Y15" s="442"/>
      <c r="Z15" s="442"/>
      <c r="AA15" s="442"/>
      <c r="AB15" s="443"/>
      <c r="AC15" s="395">
        <v>602</v>
      </c>
      <c r="AD15" s="396"/>
      <c r="AE15" s="396"/>
      <c r="AF15" s="396"/>
      <c r="AG15" s="397"/>
      <c r="AH15" s="395">
        <v>692</v>
      </c>
      <c r="AI15" s="396"/>
      <c r="AJ15" s="396"/>
      <c r="AK15" s="396"/>
      <c r="AL15" s="398"/>
      <c r="AM15" s="478"/>
      <c r="AN15" s="393"/>
      <c r="AO15" s="393"/>
      <c r="AP15" s="393"/>
      <c r="AQ15" s="393"/>
      <c r="AR15" s="393"/>
      <c r="AS15" s="393"/>
      <c r="AT15" s="394"/>
      <c r="AU15" s="466"/>
      <c r="AV15" s="467"/>
      <c r="AW15" s="467"/>
      <c r="AX15" s="467"/>
      <c r="AY15" s="411" t="s">
        <v>148</v>
      </c>
      <c r="AZ15" s="412"/>
      <c r="BA15" s="412"/>
      <c r="BB15" s="412"/>
      <c r="BC15" s="412"/>
      <c r="BD15" s="412"/>
      <c r="BE15" s="412"/>
      <c r="BF15" s="412"/>
      <c r="BG15" s="412"/>
      <c r="BH15" s="412"/>
      <c r="BI15" s="412"/>
      <c r="BJ15" s="412"/>
      <c r="BK15" s="412"/>
      <c r="BL15" s="412"/>
      <c r="BM15" s="413"/>
      <c r="BN15" s="414">
        <v>787254</v>
      </c>
      <c r="BO15" s="415"/>
      <c r="BP15" s="415"/>
      <c r="BQ15" s="415"/>
      <c r="BR15" s="415"/>
      <c r="BS15" s="415"/>
      <c r="BT15" s="415"/>
      <c r="BU15" s="416"/>
      <c r="BV15" s="414">
        <v>740176</v>
      </c>
      <c r="BW15" s="415"/>
      <c r="BX15" s="415"/>
      <c r="BY15" s="415"/>
      <c r="BZ15" s="415"/>
      <c r="CA15" s="415"/>
      <c r="CB15" s="415"/>
      <c r="CC15" s="416"/>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150</v>
      </c>
      <c r="M16" s="503"/>
      <c r="N16" s="503"/>
      <c r="O16" s="503"/>
      <c r="P16" s="503"/>
      <c r="Q16" s="504"/>
      <c r="R16" s="497" t="s">
        <v>151</v>
      </c>
      <c r="S16" s="498"/>
      <c r="T16" s="498"/>
      <c r="U16" s="498"/>
      <c r="V16" s="499"/>
      <c r="W16" s="515"/>
      <c r="X16" s="445"/>
      <c r="Y16" s="445"/>
      <c r="Z16" s="445"/>
      <c r="AA16" s="445"/>
      <c r="AB16" s="446"/>
      <c r="AC16" s="505">
        <v>30</v>
      </c>
      <c r="AD16" s="506"/>
      <c r="AE16" s="506"/>
      <c r="AF16" s="506"/>
      <c r="AG16" s="507"/>
      <c r="AH16" s="505">
        <v>31.9</v>
      </c>
      <c r="AI16" s="506"/>
      <c r="AJ16" s="506"/>
      <c r="AK16" s="506"/>
      <c r="AL16" s="508"/>
      <c r="AM16" s="478"/>
      <c r="AN16" s="393"/>
      <c r="AO16" s="393"/>
      <c r="AP16" s="393"/>
      <c r="AQ16" s="393"/>
      <c r="AR16" s="393"/>
      <c r="AS16" s="393"/>
      <c r="AT16" s="394"/>
      <c r="AU16" s="466"/>
      <c r="AV16" s="467"/>
      <c r="AW16" s="467"/>
      <c r="AX16" s="467"/>
      <c r="AY16" s="399" t="s">
        <v>152</v>
      </c>
      <c r="AZ16" s="400"/>
      <c r="BA16" s="400"/>
      <c r="BB16" s="400"/>
      <c r="BC16" s="400"/>
      <c r="BD16" s="400"/>
      <c r="BE16" s="400"/>
      <c r="BF16" s="400"/>
      <c r="BG16" s="400"/>
      <c r="BH16" s="400"/>
      <c r="BI16" s="400"/>
      <c r="BJ16" s="400"/>
      <c r="BK16" s="400"/>
      <c r="BL16" s="400"/>
      <c r="BM16" s="401"/>
      <c r="BN16" s="419">
        <v>3581969</v>
      </c>
      <c r="BO16" s="420"/>
      <c r="BP16" s="420"/>
      <c r="BQ16" s="420"/>
      <c r="BR16" s="420"/>
      <c r="BS16" s="420"/>
      <c r="BT16" s="420"/>
      <c r="BU16" s="421"/>
      <c r="BV16" s="419">
        <v>3504783</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153</v>
      </c>
      <c r="N17" s="495"/>
      <c r="O17" s="495"/>
      <c r="P17" s="495"/>
      <c r="Q17" s="496"/>
      <c r="R17" s="497" t="s">
        <v>154</v>
      </c>
      <c r="S17" s="498"/>
      <c r="T17" s="498"/>
      <c r="U17" s="498"/>
      <c r="V17" s="499"/>
      <c r="W17" s="500" t="s">
        <v>155</v>
      </c>
      <c r="X17" s="442"/>
      <c r="Y17" s="442"/>
      <c r="Z17" s="442"/>
      <c r="AA17" s="442"/>
      <c r="AB17" s="443"/>
      <c r="AC17" s="395">
        <v>1105</v>
      </c>
      <c r="AD17" s="396"/>
      <c r="AE17" s="396"/>
      <c r="AF17" s="396"/>
      <c r="AG17" s="397"/>
      <c r="AH17" s="395">
        <v>1147</v>
      </c>
      <c r="AI17" s="396"/>
      <c r="AJ17" s="396"/>
      <c r="AK17" s="396"/>
      <c r="AL17" s="398"/>
      <c r="AM17" s="478"/>
      <c r="AN17" s="393"/>
      <c r="AO17" s="393"/>
      <c r="AP17" s="393"/>
      <c r="AQ17" s="393"/>
      <c r="AR17" s="393"/>
      <c r="AS17" s="393"/>
      <c r="AT17" s="394"/>
      <c r="AU17" s="466"/>
      <c r="AV17" s="467"/>
      <c r="AW17" s="467"/>
      <c r="AX17" s="467"/>
      <c r="AY17" s="399" t="s">
        <v>156</v>
      </c>
      <c r="AZ17" s="400"/>
      <c r="BA17" s="400"/>
      <c r="BB17" s="400"/>
      <c r="BC17" s="400"/>
      <c r="BD17" s="400"/>
      <c r="BE17" s="400"/>
      <c r="BF17" s="400"/>
      <c r="BG17" s="400"/>
      <c r="BH17" s="400"/>
      <c r="BI17" s="400"/>
      <c r="BJ17" s="400"/>
      <c r="BK17" s="400"/>
      <c r="BL17" s="400"/>
      <c r="BM17" s="401"/>
      <c r="BN17" s="419">
        <v>996884</v>
      </c>
      <c r="BO17" s="420"/>
      <c r="BP17" s="420"/>
      <c r="BQ17" s="420"/>
      <c r="BR17" s="420"/>
      <c r="BS17" s="420"/>
      <c r="BT17" s="420"/>
      <c r="BU17" s="421"/>
      <c r="BV17" s="419">
        <v>933299</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157</v>
      </c>
      <c r="C18" s="472"/>
      <c r="D18" s="472"/>
      <c r="E18" s="473"/>
      <c r="F18" s="473"/>
      <c r="G18" s="473"/>
      <c r="H18" s="473"/>
      <c r="I18" s="473"/>
      <c r="J18" s="473"/>
      <c r="K18" s="473"/>
      <c r="L18" s="474">
        <v>747.56</v>
      </c>
      <c r="M18" s="474"/>
      <c r="N18" s="474"/>
      <c r="O18" s="474"/>
      <c r="P18" s="474"/>
      <c r="Q18" s="474"/>
      <c r="R18" s="475"/>
      <c r="S18" s="475"/>
      <c r="T18" s="475"/>
      <c r="U18" s="475"/>
      <c r="V18" s="476"/>
      <c r="W18" s="490"/>
      <c r="X18" s="491"/>
      <c r="Y18" s="491"/>
      <c r="Z18" s="491"/>
      <c r="AA18" s="491"/>
      <c r="AB18" s="501"/>
      <c r="AC18" s="383">
        <v>55</v>
      </c>
      <c r="AD18" s="384"/>
      <c r="AE18" s="384"/>
      <c r="AF18" s="384"/>
      <c r="AG18" s="477"/>
      <c r="AH18" s="383">
        <v>52.9</v>
      </c>
      <c r="AI18" s="384"/>
      <c r="AJ18" s="384"/>
      <c r="AK18" s="384"/>
      <c r="AL18" s="385"/>
      <c r="AM18" s="478"/>
      <c r="AN18" s="393"/>
      <c r="AO18" s="393"/>
      <c r="AP18" s="393"/>
      <c r="AQ18" s="393"/>
      <c r="AR18" s="393"/>
      <c r="AS18" s="393"/>
      <c r="AT18" s="394"/>
      <c r="AU18" s="466"/>
      <c r="AV18" s="467"/>
      <c r="AW18" s="467"/>
      <c r="AX18" s="467"/>
      <c r="AY18" s="399" t="s">
        <v>158</v>
      </c>
      <c r="AZ18" s="400"/>
      <c r="BA18" s="400"/>
      <c r="BB18" s="400"/>
      <c r="BC18" s="400"/>
      <c r="BD18" s="400"/>
      <c r="BE18" s="400"/>
      <c r="BF18" s="400"/>
      <c r="BG18" s="400"/>
      <c r="BH18" s="400"/>
      <c r="BI18" s="400"/>
      <c r="BJ18" s="400"/>
      <c r="BK18" s="400"/>
      <c r="BL18" s="400"/>
      <c r="BM18" s="401"/>
      <c r="BN18" s="419">
        <v>3295750</v>
      </c>
      <c r="BO18" s="420"/>
      <c r="BP18" s="420"/>
      <c r="BQ18" s="420"/>
      <c r="BR18" s="420"/>
      <c r="BS18" s="420"/>
      <c r="BT18" s="420"/>
      <c r="BU18" s="421"/>
      <c r="BV18" s="419">
        <v>3174026</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159</v>
      </c>
      <c r="C19" s="472"/>
      <c r="D19" s="472"/>
      <c r="E19" s="473"/>
      <c r="F19" s="473"/>
      <c r="G19" s="473"/>
      <c r="H19" s="473"/>
      <c r="I19" s="473"/>
      <c r="J19" s="473"/>
      <c r="K19" s="473"/>
      <c r="L19" s="479">
        <v>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160</v>
      </c>
      <c r="AZ19" s="400"/>
      <c r="BA19" s="400"/>
      <c r="BB19" s="400"/>
      <c r="BC19" s="400"/>
      <c r="BD19" s="400"/>
      <c r="BE19" s="400"/>
      <c r="BF19" s="400"/>
      <c r="BG19" s="400"/>
      <c r="BH19" s="400"/>
      <c r="BI19" s="400"/>
      <c r="BJ19" s="400"/>
      <c r="BK19" s="400"/>
      <c r="BL19" s="400"/>
      <c r="BM19" s="401"/>
      <c r="BN19" s="419">
        <v>4723924</v>
      </c>
      <c r="BO19" s="420"/>
      <c r="BP19" s="420"/>
      <c r="BQ19" s="420"/>
      <c r="BR19" s="420"/>
      <c r="BS19" s="420"/>
      <c r="BT19" s="420"/>
      <c r="BU19" s="421"/>
      <c r="BV19" s="419">
        <v>4587815</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161</v>
      </c>
      <c r="C20" s="472"/>
      <c r="D20" s="472"/>
      <c r="E20" s="473"/>
      <c r="F20" s="473"/>
      <c r="G20" s="473"/>
      <c r="H20" s="473"/>
      <c r="I20" s="473"/>
      <c r="J20" s="473"/>
      <c r="K20" s="473"/>
      <c r="L20" s="479">
        <v>1634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162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163</v>
      </c>
      <c r="C22" s="433"/>
      <c r="D22" s="434"/>
      <c r="E22" s="441" t="s">
        <v>1</v>
      </c>
      <c r="F22" s="442"/>
      <c r="G22" s="442"/>
      <c r="H22" s="442"/>
      <c r="I22" s="442"/>
      <c r="J22" s="442"/>
      <c r="K22" s="443"/>
      <c r="L22" s="441" t="s">
        <v>164</v>
      </c>
      <c r="M22" s="442"/>
      <c r="N22" s="442"/>
      <c r="O22" s="442"/>
      <c r="P22" s="443"/>
      <c r="Q22" s="447" t="s">
        <v>165</v>
      </c>
      <c r="R22" s="448"/>
      <c r="S22" s="448"/>
      <c r="T22" s="448"/>
      <c r="U22" s="448"/>
      <c r="V22" s="449"/>
      <c r="W22" s="453" t="s">
        <v>166</v>
      </c>
      <c r="X22" s="433"/>
      <c r="Y22" s="434"/>
      <c r="Z22" s="441" t="s">
        <v>1</v>
      </c>
      <c r="AA22" s="442"/>
      <c r="AB22" s="442"/>
      <c r="AC22" s="442"/>
      <c r="AD22" s="442"/>
      <c r="AE22" s="442"/>
      <c r="AF22" s="442"/>
      <c r="AG22" s="443"/>
      <c r="AH22" s="458" t="s">
        <v>167</v>
      </c>
      <c r="AI22" s="442"/>
      <c r="AJ22" s="442"/>
      <c r="AK22" s="442"/>
      <c r="AL22" s="443"/>
      <c r="AM22" s="458" t="s">
        <v>168</v>
      </c>
      <c r="AN22" s="459"/>
      <c r="AO22" s="459"/>
      <c r="AP22" s="459"/>
      <c r="AQ22" s="459"/>
      <c r="AR22" s="460"/>
      <c r="AS22" s="447" t="s">
        <v>165</v>
      </c>
      <c r="AT22" s="448"/>
      <c r="AU22" s="448"/>
      <c r="AV22" s="448"/>
      <c r="AW22" s="448"/>
      <c r="AX22" s="464"/>
      <c r="AY22" s="411" t="s">
        <v>169</v>
      </c>
      <c r="AZ22" s="412"/>
      <c r="BA22" s="412"/>
      <c r="BB22" s="412"/>
      <c r="BC22" s="412"/>
      <c r="BD22" s="412"/>
      <c r="BE22" s="412"/>
      <c r="BF22" s="412"/>
      <c r="BG22" s="412"/>
      <c r="BH22" s="412"/>
      <c r="BI22" s="412"/>
      <c r="BJ22" s="412"/>
      <c r="BK22" s="412"/>
      <c r="BL22" s="412"/>
      <c r="BM22" s="413"/>
      <c r="BN22" s="414">
        <v>6316799</v>
      </c>
      <c r="BO22" s="415"/>
      <c r="BP22" s="415"/>
      <c r="BQ22" s="415"/>
      <c r="BR22" s="415"/>
      <c r="BS22" s="415"/>
      <c r="BT22" s="415"/>
      <c r="BU22" s="416"/>
      <c r="BV22" s="414">
        <v>6431003</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170</v>
      </c>
      <c r="AZ23" s="400"/>
      <c r="BA23" s="400"/>
      <c r="BB23" s="400"/>
      <c r="BC23" s="400"/>
      <c r="BD23" s="400"/>
      <c r="BE23" s="400"/>
      <c r="BF23" s="400"/>
      <c r="BG23" s="400"/>
      <c r="BH23" s="400"/>
      <c r="BI23" s="400"/>
      <c r="BJ23" s="400"/>
      <c r="BK23" s="400"/>
      <c r="BL23" s="400"/>
      <c r="BM23" s="401"/>
      <c r="BN23" s="419">
        <v>6015118</v>
      </c>
      <c r="BO23" s="420"/>
      <c r="BP23" s="420"/>
      <c r="BQ23" s="420"/>
      <c r="BR23" s="420"/>
      <c r="BS23" s="420"/>
      <c r="BT23" s="420"/>
      <c r="BU23" s="421"/>
      <c r="BV23" s="419">
        <v>5966163</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171</v>
      </c>
      <c r="F24" s="393"/>
      <c r="G24" s="393"/>
      <c r="H24" s="393"/>
      <c r="I24" s="393"/>
      <c r="J24" s="393"/>
      <c r="K24" s="394"/>
      <c r="L24" s="395">
        <v>1</v>
      </c>
      <c r="M24" s="396"/>
      <c r="N24" s="396"/>
      <c r="O24" s="396"/>
      <c r="P24" s="397"/>
      <c r="Q24" s="395">
        <v>6777</v>
      </c>
      <c r="R24" s="396"/>
      <c r="S24" s="396"/>
      <c r="T24" s="396"/>
      <c r="U24" s="396"/>
      <c r="V24" s="397"/>
      <c r="W24" s="454"/>
      <c r="X24" s="436"/>
      <c r="Y24" s="437"/>
      <c r="Z24" s="392" t="s">
        <v>172</v>
      </c>
      <c r="AA24" s="393"/>
      <c r="AB24" s="393"/>
      <c r="AC24" s="393"/>
      <c r="AD24" s="393"/>
      <c r="AE24" s="393"/>
      <c r="AF24" s="393"/>
      <c r="AG24" s="394"/>
      <c r="AH24" s="395">
        <v>76</v>
      </c>
      <c r="AI24" s="396"/>
      <c r="AJ24" s="396"/>
      <c r="AK24" s="396"/>
      <c r="AL24" s="397"/>
      <c r="AM24" s="395">
        <v>235828</v>
      </c>
      <c r="AN24" s="396"/>
      <c r="AO24" s="396"/>
      <c r="AP24" s="396"/>
      <c r="AQ24" s="396"/>
      <c r="AR24" s="397"/>
      <c r="AS24" s="395">
        <v>3103</v>
      </c>
      <c r="AT24" s="396"/>
      <c r="AU24" s="396"/>
      <c r="AV24" s="396"/>
      <c r="AW24" s="396"/>
      <c r="AX24" s="398"/>
      <c r="AY24" s="386" t="s">
        <v>173</v>
      </c>
      <c r="AZ24" s="387"/>
      <c r="BA24" s="387"/>
      <c r="BB24" s="387"/>
      <c r="BC24" s="387"/>
      <c r="BD24" s="387"/>
      <c r="BE24" s="387"/>
      <c r="BF24" s="387"/>
      <c r="BG24" s="387"/>
      <c r="BH24" s="387"/>
      <c r="BI24" s="387"/>
      <c r="BJ24" s="387"/>
      <c r="BK24" s="387"/>
      <c r="BL24" s="387"/>
      <c r="BM24" s="388"/>
      <c r="BN24" s="419">
        <v>5624934</v>
      </c>
      <c r="BO24" s="420"/>
      <c r="BP24" s="420"/>
      <c r="BQ24" s="420"/>
      <c r="BR24" s="420"/>
      <c r="BS24" s="420"/>
      <c r="BT24" s="420"/>
      <c r="BU24" s="421"/>
      <c r="BV24" s="419">
        <v>5607444</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174</v>
      </c>
      <c r="F25" s="393"/>
      <c r="G25" s="393"/>
      <c r="H25" s="393"/>
      <c r="I25" s="393"/>
      <c r="J25" s="393"/>
      <c r="K25" s="394"/>
      <c r="L25" s="395">
        <v>1</v>
      </c>
      <c r="M25" s="396"/>
      <c r="N25" s="396"/>
      <c r="O25" s="396"/>
      <c r="P25" s="397"/>
      <c r="Q25" s="395">
        <v>5418</v>
      </c>
      <c r="R25" s="396"/>
      <c r="S25" s="396"/>
      <c r="T25" s="396"/>
      <c r="U25" s="396"/>
      <c r="V25" s="397"/>
      <c r="W25" s="454"/>
      <c r="X25" s="436"/>
      <c r="Y25" s="437"/>
      <c r="Z25" s="392" t="s">
        <v>175</v>
      </c>
      <c r="AA25" s="393"/>
      <c r="AB25" s="393"/>
      <c r="AC25" s="393"/>
      <c r="AD25" s="393"/>
      <c r="AE25" s="393"/>
      <c r="AF25" s="393"/>
      <c r="AG25" s="394"/>
      <c r="AH25" s="395" t="s">
        <v>145</v>
      </c>
      <c r="AI25" s="396"/>
      <c r="AJ25" s="396"/>
      <c r="AK25" s="396"/>
      <c r="AL25" s="397"/>
      <c r="AM25" s="395" t="s">
        <v>176</v>
      </c>
      <c r="AN25" s="396"/>
      <c r="AO25" s="396"/>
      <c r="AP25" s="396"/>
      <c r="AQ25" s="396"/>
      <c r="AR25" s="397"/>
      <c r="AS25" s="395" t="s">
        <v>145</v>
      </c>
      <c r="AT25" s="396"/>
      <c r="AU25" s="396"/>
      <c r="AV25" s="396"/>
      <c r="AW25" s="396"/>
      <c r="AX25" s="398"/>
      <c r="AY25" s="411" t="s">
        <v>177</v>
      </c>
      <c r="AZ25" s="412"/>
      <c r="BA25" s="412"/>
      <c r="BB25" s="412"/>
      <c r="BC25" s="412"/>
      <c r="BD25" s="412"/>
      <c r="BE25" s="412"/>
      <c r="BF25" s="412"/>
      <c r="BG25" s="412"/>
      <c r="BH25" s="412"/>
      <c r="BI25" s="412"/>
      <c r="BJ25" s="412"/>
      <c r="BK25" s="412"/>
      <c r="BL25" s="412"/>
      <c r="BM25" s="413"/>
      <c r="BN25" s="414">
        <v>91717</v>
      </c>
      <c r="BO25" s="415"/>
      <c r="BP25" s="415"/>
      <c r="BQ25" s="415"/>
      <c r="BR25" s="415"/>
      <c r="BS25" s="415"/>
      <c r="BT25" s="415"/>
      <c r="BU25" s="416"/>
      <c r="BV25" s="414">
        <v>314504</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178</v>
      </c>
      <c r="F26" s="393"/>
      <c r="G26" s="393"/>
      <c r="H26" s="393"/>
      <c r="I26" s="393"/>
      <c r="J26" s="393"/>
      <c r="K26" s="394"/>
      <c r="L26" s="395">
        <v>1</v>
      </c>
      <c r="M26" s="396"/>
      <c r="N26" s="396"/>
      <c r="O26" s="396"/>
      <c r="P26" s="397"/>
      <c r="Q26" s="395">
        <v>5148</v>
      </c>
      <c r="R26" s="396"/>
      <c r="S26" s="396"/>
      <c r="T26" s="396"/>
      <c r="U26" s="396"/>
      <c r="V26" s="397"/>
      <c r="W26" s="454"/>
      <c r="X26" s="436"/>
      <c r="Y26" s="437"/>
      <c r="Z26" s="392" t="s">
        <v>179</v>
      </c>
      <c r="AA26" s="430"/>
      <c r="AB26" s="430"/>
      <c r="AC26" s="430"/>
      <c r="AD26" s="430"/>
      <c r="AE26" s="430"/>
      <c r="AF26" s="430"/>
      <c r="AG26" s="431"/>
      <c r="AH26" s="395">
        <v>2</v>
      </c>
      <c r="AI26" s="396"/>
      <c r="AJ26" s="396"/>
      <c r="AK26" s="396"/>
      <c r="AL26" s="397"/>
      <c r="AM26" s="395" t="s">
        <v>180</v>
      </c>
      <c r="AN26" s="396"/>
      <c r="AO26" s="396"/>
      <c r="AP26" s="396"/>
      <c r="AQ26" s="396"/>
      <c r="AR26" s="397"/>
      <c r="AS26" s="395" t="s">
        <v>180</v>
      </c>
      <c r="AT26" s="396"/>
      <c r="AU26" s="396"/>
      <c r="AV26" s="396"/>
      <c r="AW26" s="396"/>
      <c r="AX26" s="398"/>
      <c r="AY26" s="428" t="s">
        <v>181</v>
      </c>
      <c r="AZ26" s="373"/>
      <c r="BA26" s="373"/>
      <c r="BB26" s="373"/>
      <c r="BC26" s="373"/>
      <c r="BD26" s="373"/>
      <c r="BE26" s="373"/>
      <c r="BF26" s="373"/>
      <c r="BG26" s="373"/>
      <c r="BH26" s="373"/>
      <c r="BI26" s="373"/>
      <c r="BJ26" s="373"/>
      <c r="BK26" s="373"/>
      <c r="BL26" s="373"/>
      <c r="BM26" s="429"/>
      <c r="BN26" s="419" t="s">
        <v>129</v>
      </c>
      <c r="BO26" s="420"/>
      <c r="BP26" s="420"/>
      <c r="BQ26" s="420"/>
      <c r="BR26" s="420"/>
      <c r="BS26" s="420"/>
      <c r="BT26" s="420"/>
      <c r="BU26" s="421"/>
      <c r="BV26" s="419" t="s">
        <v>129</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182</v>
      </c>
      <c r="F27" s="393"/>
      <c r="G27" s="393"/>
      <c r="H27" s="393"/>
      <c r="I27" s="393"/>
      <c r="J27" s="393"/>
      <c r="K27" s="394"/>
      <c r="L27" s="395">
        <v>1</v>
      </c>
      <c r="M27" s="396"/>
      <c r="N27" s="396"/>
      <c r="O27" s="396"/>
      <c r="P27" s="397"/>
      <c r="Q27" s="395">
        <v>2709</v>
      </c>
      <c r="R27" s="396"/>
      <c r="S27" s="396"/>
      <c r="T27" s="396"/>
      <c r="U27" s="396"/>
      <c r="V27" s="397"/>
      <c r="W27" s="454"/>
      <c r="X27" s="436"/>
      <c r="Y27" s="437"/>
      <c r="Z27" s="392" t="s">
        <v>183</v>
      </c>
      <c r="AA27" s="393"/>
      <c r="AB27" s="393"/>
      <c r="AC27" s="393"/>
      <c r="AD27" s="393"/>
      <c r="AE27" s="393"/>
      <c r="AF27" s="393"/>
      <c r="AG27" s="394"/>
      <c r="AH27" s="395">
        <v>2</v>
      </c>
      <c r="AI27" s="396"/>
      <c r="AJ27" s="396"/>
      <c r="AK27" s="396"/>
      <c r="AL27" s="397"/>
      <c r="AM27" s="395" t="s">
        <v>184</v>
      </c>
      <c r="AN27" s="396"/>
      <c r="AO27" s="396"/>
      <c r="AP27" s="396"/>
      <c r="AQ27" s="396"/>
      <c r="AR27" s="397"/>
      <c r="AS27" s="395" t="s">
        <v>184</v>
      </c>
      <c r="AT27" s="396"/>
      <c r="AU27" s="396"/>
      <c r="AV27" s="396"/>
      <c r="AW27" s="396"/>
      <c r="AX27" s="398"/>
      <c r="AY27" s="425" t="s">
        <v>185</v>
      </c>
      <c r="AZ27" s="426"/>
      <c r="BA27" s="426"/>
      <c r="BB27" s="426"/>
      <c r="BC27" s="426"/>
      <c r="BD27" s="426"/>
      <c r="BE27" s="426"/>
      <c r="BF27" s="426"/>
      <c r="BG27" s="426"/>
      <c r="BH27" s="426"/>
      <c r="BI27" s="426"/>
      <c r="BJ27" s="426"/>
      <c r="BK27" s="426"/>
      <c r="BL27" s="426"/>
      <c r="BM27" s="427"/>
      <c r="BN27" s="422">
        <v>121716</v>
      </c>
      <c r="BO27" s="423"/>
      <c r="BP27" s="423"/>
      <c r="BQ27" s="423"/>
      <c r="BR27" s="423"/>
      <c r="BS27" s="423"/>
      <c r="BT27" s="423"/>
      <c r="BU27" s="424"/>
      <c r="BV27" s="422">
        <v>121715</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186</v>
      </c>
      <c r="F28" s="393"/>
      <c r="G28" s="393"/>
      <c r="H28" s="393"/>
      <c r="I28" s="393"/>
      <c r="J28" s="393"/>
      <c r="K28" s="394"/>
      <c r="L28" s="395">
        <v>1</v>
      </c>
      <c r="M28" s="396"/>
      <c r="N28" s="396"/>
      <c r="O28" s="396"/>
      <c r="P28" s="397"/>
      <c r="Q28" s="395">
        <v>2097</v>
      </c>
      <c r="R28" s="396"/>
      <c r="S28" s="396"/>
      <c r="T28" s="396"/>
      <c r="U28" s="396"/>
      <c r="V28" s="397"/>
      <c r="W28" s="454"/>
      <c r="X28" s="436"/>
      <c r="Y28" s="437"/>
      <c r="Z28" s="392" t="s">
        <v>187</v>
      </c>
      <c r="AA28" s="393"/>
      <c r="AB28" s="393"/>
      <c r="AC28" s="393"/>
      <c r="AD28" s="393"/>
      <c r="AE28" s="393"/>
      <c r="AF28" s="393"/>
      <c r="AG28" s="394"/>
      <c r="AH28" s="395" t="s">
        <v>129</v>
      </c>
      <c r="AI28" s="396"/>
      <c r="AJ28" s="396"/>
      <c r="AK28" s="396"/>
      <c r="AL28" s="397"/>
      <c r="AM28" s="395" t="s">
        <v>145</v>
      </c>
      <c r="AN28" s="396"/>
      <c r="AO28" s="396"/>
      <c r="AP28" s="396"/>
      <c r="AQ28" s="396"/>
      <c r="AR28" s="397"/>
      <c r="AS28" s="395" t="s">
        <v>145</v>
      </c>
      <c r="AT28" s="396"/>
      <c r="AU28" s="396"/>
      <c r="AV28" s="396"/>
      <c r="AW28" s="396"/>
      <c r="AX28" s="398"/>
      <c r="AY28" s="402" t="s">
        <v>188</v>
      </c>
      <c r="AZ28" s="403"/>
      <c r="BA28" s="403"/>
      <c r="BB28" s="404"/>
      <c r="BC28" s="411" t="s">
        <v>49</v>
      </c>
      <c r="BD28" s="412"/>
      <c r="BE28" s="412"/>
      <c r="BF28" s="412"/>
      <c r="BG28" s="412"/>
      <c r="BH28" s="412"/>
      <c r="BI28" s="412"/>
      <c r="BJ28" s="412"/>
      <c r="BK28" s="412"/>
      <c r="BL28" s="412"/>
      <c r="BM28" s="413"/>
      <c r="BN28" s="414">
        <v>1011655</v>
      </c>
      <c r="BO28" s="415"/>
      <c r="BP28" s="415"/>
      <c r="BQ28" s="415"/>
      <c r="BR28" s="415"/>
      <c r="BS28" s="415"/>
      <c r="BT28" s="415"/>
      <c r="BU28" s="416"/>
      <c r="BV28" s="414">
        <v>966616</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189</v>
      </c>
      <c r="F29" s="393"/>
      <c r="G29" s="393"/>
      <c r="H29" s="393"/>
      <c r="I29" s="393"/>
      <c r="J29" s="393"/>
      <c r="K29" s="394"/>
      <c r="L29" s="395">
        <v>10</v>
      </c>
      <c r="M29" s="396"/>
      <c r="N29" s="396"/>
      <c r="O29" s="396"/>
      <c r="P29" s="397"/>
      <c r="Q29" s="395">
        <v>1899</v>
      </c>
      <c r="R29" s="396"/>
      <c r="S29" s="396"/>
      <c r="T29" s="396"/>
      <c r="U29" s="396"/>
      <c r="V29" s="397"/>
      <c r="W29" s="455"/>
      <c r="X29" s="456"/>
      <c r="Y29" s="457"/>
      <c r="Z29" s="392" t="s">
        <v>190</v>
      </c>
      <c r="AA29" s="393"/>
      <c r="AB29" s="393"/>
      <c r="AC29" s="393"/>
      <c r="AD29" s="393"/>
      <c r="AE29" s="393"/>
      <c r="AF29" s="393"/>
      <c r="AG29" s="394"/>
      <c r="AH29" s="395">
        <v>78</v>
      </c>
      <c r="AI29" s="396"/>
      <c r="AJ29" s="396"/>
      <c r="AK29" s="396"/>
      <c r="AL29" s="397"/>
      <c r="AM29" s="395">
        <v>242920</v>
      </c>
      <c r="AN29" s="396"/>
      <c r="AO29" s="396"/>
      <c r="AP29" s="396"/>
      <c r="AQ29" s="396"/>
      <c r="AR29" s="397"/>
      <c r="AS29" s="395">
        <v>3114</v>
      </c>
      <c r="AT29" s="396"/>
      <c r="AU29" s="396"/>
      <c r="AV29" s="396"/>
      <c r="AW29" s="396"/>
      <c r="AX29" s="398"/>
      <c r="AY29" s="405"/>
      <c r="AZ29" s="406"/>
      <c r="BA29" s="406"/>
      <c r="BB29" s="407"/>
      <c r="BC29" s="399" t="s">
        <v>191</v>
      </c>
      <c r="BD29" s="400"/>
      <c r="BE29" s="400"/>
      <c r="BF29" s="400"/>
      <c r="BG29" s="400"/>
      <c r="BH29" s="400"/>
      <c r="BI29" s="400"/>
      <c r="BJ29" s="400"/>
      <c r="BK29" s="400"/>
      <c r="BL29" s="400"/>
      <c r="BM29" s="401"/>
      <c r="BN29" s="419">
        <v>751889</v>
      </c>
      <c r="BO29" s="420"/>
      <c r="BP29" s="420"/>
      <c r="BQ29" s="420"/>
      <c r="BR29" s="420"/>
      <c r="BS29" s="420"/>
      <c r="BT29" s="420"/>
      <c r="BU29" s="421"/>
      <c r="BV29" s="419">
        <v>751721</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192</v>
      </c>
      <c r="X30" s="381"/>
      <c r="Y30" s="381"/>
      <c r="Z30" s="381"/>
      <c r="AA30" s="381"/>
      <c r="AB30" s="381"/>
      <c r="AC30" s="381"/>
      <c r="AD30" s="381"/>
      <c r="AE30" s="381"/>
      <c r="AF30" s="381"/>
      <c r="AG30" s="382"/>
      <c r="AH30" s="383">
        <v>98.2</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51</v>
      </c>
      <c r="BD30" s="387"/>
      <c r="BE30" s="387"/>
      <c r="BF30" s="387"/>
      <c r="BG30" s="387"/>
      <c r="BH30" s="387"/>
      <c r="BI30" s="387"/>
      <c r="BJ30" s="387"/>
      <c r="BK30" s="387"/>
      <c r="BL30" s="387"/>
      <c r="BM30" s="388"/>
      <c r="BN30" s="422">
        <v>4777570</v>
      </c>
      <c r="BO30" s="423"/>
      <c r="BP30" s="423"/>
      <c r="BQ30" s="423"/>
      <c r="BR30" s="423"/>
      <c r="BS30" s="423"/>
      <c r="BT30" s="423"/>
      <c r="BU30" s="424"/>
      <c r="BV30" s="422">
        <v>4646744</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193</v>
      </c>
      <c r="D32" s="372"/>
      <c r="E32" s="372"/>
      <c r="F32" s="372"/>
      <c r="G32" s="372"/>
      <c r="H32" s="372"/>
      <c r="I32" s="372"/>
      <c r="J32" s="372"/>
      <c r="K32" s="372"/>
      <c r="L32" s="372"/>
      <c r="M32" s="372"/>
      <c r="N32" s="372"/>
      <c r="O32" s="372"/>
      <c r="P32" s="372"/>
      <c r="Q32" s="372"/>
      <c r="R32" s="372"/>
      <c r="S32" s="372"/>
      <c r="U32" s="373" t="s">
        <v>194</v>
      </c>
      <c r="V32" s="373"/>
      <c r="W32" s="373"/>
      <c r="X32" s="373"/>
      <c r="Y32" s="373"/>
      <c r="Z32" s="373"/>
      <c r="AA32" s="373"/>
      <c r="AB32" s="373"/>
      <c r="AC32" s="373"/>
      <c r="AD32" s="373"/>
      <c r="AE32" s="373"/>
      <c r="AF32" s="373"/>
      <c r="AG32" s="373"/>
      <c r="AH32" s="373"/>
      <c r="AI32" s="373"/>
      <c r="AJ32" s="373"/>
      <c r="AK32" s="373"/>
      <c r="AM32" s="373" t="s">
        <v>195</v>
      </c>
      <c r="AN32" s="373"/>
      <c r="AO32" s="373"/>
      <c r="AP32" s="373"/>
      <c r="AQ32" s="373"/>
      <c r="AR32" s="373"/>
      <c r="AS32" s="373"/>
      <c r="AT32" s="373"/>
      <c r="AU32" s="373"/>
      <c r="AV32" s="373"/>
      <c r="AW32" s="373"/>
      <c r="AX32" s="373"/>
      <c r="AY32" s="373"/>
      <c r="AZ32" s="373"/>
      <c r="BA32" s="373"/>
      <c r="BB32" s="373"/>
      <c r="BC32" s="373"/>
      <c r="BE32" s="373" t="s">
        <v>196</v>
      </c>
      <c r="BF32" s="373"/>
      <c r="BG32" s="373"/>
      <c r="BH32" s="373"/>
      <c r="BI32" s="373"/>
      <c r="BJ32" s="373"/>
      <c r="BK32" s="373"/>
      <c r="BL32" s="373"/>
      <c r="BM32" s="373"/>
      <c r="BN32" s="373"/>
      <c r="BO32" s="373"/>
      <c r="BP32" s="373"/>
      <c r="BQ32" s="373"/>
      <c r="BR32" s="373"/>
      <c r="BS32" s="373"/>
      <c r="BT32" s="373"/>
      <c r="BU32" s="373"/>
      <c r="BW32" s="373" t="s">
        <v>197</v>
      </c>
      <c r="BX32" s="373"/>
      <c r="BY32" s="373"/>
      <c r="BZ32" s="373"/>
      <c r="CA32" s="373"/>
      <c r="CB32" s="373"/>
      <c r="CC32" s="373"/>
      <c r="CD32" s="373"/>
      <c r="CE32" s="373"/>
      <c r="CF32" s="373"/>
      <c r="CG32" s="373"/>
      <c r="CH32" s="373"/>
      <c r="CI32" s="373"/>
      <c r="CJ32" s="373"/>
      <c r="CK32" s="373"/>
      <c r="CL32" s="373"/>
      <c r="CM32" s="373"/>
      <c r="CO32" s="373" t="s">
        <v>198</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199</v>
      </c>
      <c r="V33" s="371"/>
      <c r="W33" s="370" t="s">
        <v>201</v>
      </c>
      <c r="X33" s="370"/>
      <c r="Y33" s="370"/>
      <c r="Z33" s="370"/>
      <c r="AA33" s="370"/>
      <c r="AB33" s="370"/>
      <c r="AC33" s="370"/>
      <c r="AD33" s="370"/>
      <c r="AE33" s="370"/>
      <c r="AF33" s="370"/>
      <c r="AG33" s="370"/>
      <c r="AH33" s="370"/>
      <c r="AI33" s="370"/>
      <c r="AJ33" s="370"/>
      <c r="AK33" s="370"/>
      <c r="AL33" s="206"/>
      <c r="AM33" s="371" t="s">
        <v>199</v>
      </c>
      <c r="AN33" s="371"/>
      <c r="AO33" s="370" t="s">
        <v>201</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199</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只見町国民健康保険事業特別会計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IF('各会計、関係団体の財政状況及び健全化判断比率'!B34="","",'各会計、関係団体の財政状況及び健全化判断比率'!B34)</f>
        <v>只見町簡易水道特別会計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福島県市町村総合事務組合　一般会計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株式会社会津ただみ振興公社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只見町国民健康保険施設特別会計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9</v>
      </c>
      <c r="BF35" s="367"/>
      <c r="BG35" s="368" t="str">
        <f>IF('各会計、関係団体の財政状況及び健全化判断比率'!B35="","",'各会計、関係団体の財政状況及び健全化判断比率'!B35)</f>
        <v>只見町集落排水事業特別会計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福島県市町村総合事務組合　消防補償等特別会計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株式会社季の郷湯ら里</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只見町後期高齢者医療特別会計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福島県市町村総合事務組合　消防賞じゅつ金特別会計</v>
      </c>
      <c r="BZ36" s="368"/>
      <c r="CA36" s="368"/>
      <c r="CB36" s="368"/>
      <c r="CC36" s="368"/>
      <c r="CD36" s="368"/>
      <c r="CE36" s="368"/>
      <c r="CF36" s="368"/>
      <c r="CG36" s="368"/>
      <c r="CH36" s="368"/>
      <c r="CI36" s="368"/>
      <c r="CJ36" s="368"/>
      <c r="CK36" s="368"/>
      <c r="CL36" s="368"/>
      <c r="CM36" s="368"/>
      <c r="CN36" s="181"/>
      <c r="CO36" s="367">
        <f t="shared" si="3"/>
        <v>21</v>
      </c>
      <c r="CP36" s="367"/>
      <c r="CQ36" s="368" t="str">
        <f>IF('各会計、関係団体の財政状況及び健全化判断比率'!BS9="","",'各会計、関係団体の財政状況及び健全化判断比率'!BS9)</f>
        <v>只見特産株式会社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只見町介護保険事業特別会計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福島県市町村総合事務組合　非常勤職員公務災害補償特別会計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6</v>
      </c>
      <c r="V38" s="367"/>
      <c r="W38" s="368" t="str">
        <f>IF('各会計、関係団体の財政状況及び健全化判断比率'!B32="","",'各会計、関係団体の財政状況及び健全化判断比率'!B32)</f>
        <v>只見町介護老人保健施設特別会計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福島県市町村総合事務組合　自治会館管理特別会計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f t="shared" si="4"/>
        <v>7</v>
      </c>
      <c r="V39" s="367"/>
      <c r="W39" s="368" t="str">
        <f>IF('各会計、関係団体の財政状況及び健全化判断比率'!B33="","",'各会計、関係団体の財政状況及び健全化判断比率'!B33)</f>
        <v>只見町地域包括支援センター特別会計</v>
      </c>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南会津地方広域市町村圏組合　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南会津地方環境衛生組合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福島県後期高齢者医療広域連合　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福島県後期高齢者医療広域連合　後期高齢者医療特別会計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ua3C+bOIun13QdKeTczk6DfWVcK/txBQvlGZnvu0y5p06GOT6SpVjCVIYhfP+TWe4YyHWbrBGwt6QbEvFkMpBw==" saltValue="9cFma4pl2Br4KOKbu7AX5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219</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220</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221</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222</v>
      </c>
      <c r="S4" s="680"/>
      <c r="T4" s="680"/>
      <c r="U4" s="680"/>
      <c r="V4" s="680"/>
      <c r="W4" s="680"/>
      <c r="X4" s="680"/>
      <c r="Y4" s="681"/>
      <c r="Z4" s="679" t="s">
        <v>223</v>
      </c>
      <c r="AA4" s="680"/>
      <c r="AB4" s="680"/>
      <c r="AC4" s="681"/>
      <c r="AD4" s="679" t="s">
        <v>224</v>
      </c>
      <c r="AE4" s="680"/>
      <c r="AF4" s="680"/>
      <c r="AG4" s="680"/>
      <c r="AH4" s="680"/>
      <c r="AI4" s="680"/>
      <c r="AJ4" s="680"/>
      <c r="AK4" s="681"/>
      <c r="AL4" s="679" t="s">
        <v>223</v>
      </c>
      <c r="AM4" s="680"/>
      <c r="AN4" s="680"/>
      <c r="AO4" s="681"/>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9" t="s">
        <v>228</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229</v>
      </c>
      <c r="C5" s="677"/>
      <c r="D5" s="677"/>
      <c r="E5" s="677"/>
      <c r="F5" s="677"/>
      <c r="G5" s="677"/>
      <c r="H5" s="677"/>
      <c r="I5" s="677"/>
      <c r="J5" s="677"/>
      <c r="K5" s="677"/>
      <c r="L5" s="677"/>
      <c r="M5" s="677"/>
      <c r="N5" s="677"/>
      <c r="O5" s="677"/>
      <c r="P5" s="677"/>
      <c r="Q5" s="678"/>
      <c r="R5" s="673">
        <v>878115</v>
      </c>
      <c r="S5" s="674"/>
      <c r="T5" s="674"/>
      <c r="U5" s="674"/>
      <c r="V5" s="674"/>
      <c r="W5" s="674"/>
      <c r="X5" s="674"/>
      <c r="Y5" s="702"/>
      <c r="Z5" s="715">
        <v>14.3</v>
      </c>
      <c r="AA5" s="715"/>
      <c r="AB5" s="715"/>
      <c r="AC5" s="715"/>
      <c r="AD5" s="716">
        <v>878115</v>
      </c>
      <c r="AE5" s="716"/>
      <c r="AF5" s="716"/>
      <c r="AG5" s="716"/>
      <c r="AH5" s="716"/>
      <c r="AI5" s="716"/>
      <c r="AJ5" s="716"/>
      <c r="AK5" s="716"/>
      <c r="AL5" s="703">
        <v>22.6</v>
      </c>
      <c r="AM5" s="686"/>
      <c r="AN5" s="686"/>
      <c r="AO5" s="704"/>
      <c r="AP5" s="676" t="s">
        <v>230</v>
      </c>
      <c r="AQ5" s="677"/>
      <c r="AR5" s="677"/>
      <c r="AS5" s="677"/>
      <c r="AT5" s="677"/>
      <c r="AU5" s="677"/>
      <c r="AV5" s="677"/>
      <c r="AW5" s="677"/>
      <c r="AX5" s="677"/>
      <c r="AY5" s="677"/>
      <c r="AZ5" s="677"/>
      <c r="BA5" s="677"/>
      <c r="BB5" s="677"/>
      <c r="BC5" s="677"/>
      <c r="BD5" s="677"/>
      <c r="BE5" s="677"/>
      <c r="BF5" s="678"/>
      <c r="BG5" s="627">
        <v>875233</v>
      </c>
      <c r="BH5" s="628"/>
      <c r="BI5" s="628"/>
      <c r="BJ5" s="628"/>
      <c r="BK5" s="628"/>
      <c r="BL5" s="628"/>
      <c r="BM5" s="628"/>
      <c r="BN5" s="629"/>
      <c r="BO5" s="663">
        <v>99.7</v>
      </c>
      <c r="BP5" s="663"/>
      <c r="BQ5" s="663"/>
      <c r="BR5" s="663"/>
      <c r="BS5" s="664">
        <v>79701</v>
      </c>
      <c r="BT5" s="664"/>
      <c r="BU5" s="664"/>
      <c r="BV5" s="664"/>
      <c r="BW5" s="664"/>
      <c r="BX5" s="664"/>
      <c r="BY5" s="664"/>
      <c r="BZ5" s="664"/>
      <c r="CA5" s="664"/>
      <c r="CB5" s="695"/>
      <c r="CD5" s="679" t="s">
        <v>225</v>
      </c>
      <c r="CE5" s="680"/>
      <c r="CF5" s="680"/>
      <c r="CG5" s="680"/>
      <c r="CH5" s="680"/>
      <c r="CI5" s="680"/>
      <c r="CJ5" s="680"/>
      <c r="CK5" s="680"/>
      <c r="CL5" s="680"/>
      <c r="CM5" s="680"/>
      <c r="CN5" s="680"/>
      <c r="CO5" s="680"/>
      <c r="CP5" s="680"/>
      <c r="CQ5" s="681"/>
      <c r="CR5" s="679" t="s">
        <v>231</v>
      </c>
      <c r="CS5" s="680"/>
      <c r="CT5" s="680"/>
      <c r="CU5" s="680"/>
      <c r="CV5" s="680"/>
      <c r="CW5" s="680"/>
      <c r="CX5" s="680"/>
      <c r="CY5" s="681"/>
      <c r="CZ5" s="679" t="s">
        <v>223</v>
      </c>
      <c r="DA5" s="680"/>
      <c r="DB5" s="680"/>
      <c r="DC5" s="681"/>
      <c r="DD5" s="679" t="s">
        <v>232</v>
      </c>
      <c r="DE5" s="680"/>
      <c r="DF5" s="680"/>
      <c r="DG5" s="680"/>
      <c r="DH5" s="680"/>
      <c r="DI5" s="680"/>
      <c r="DJ5" s="680"/>
      <c r="DK5" s="680"/>
      <c r="DL5" s="680"/>
      <c r="DM5" s="680"/>
      <c r="DN5" s="680"/>
      <c r="DO5" s="680"/>
      <c r="DP5" s="681"/>
      <c r="DQ5" s="679" t="s">
        <v>233</v>
      </c>
      <c r="DR5" s="680"/>
      <c r="DS5" s="680"/>
      <c r="DT5" s="680"/>
      <c r="DU5" s="680"/>
      <c r="DV5" s="680"/>
      <c r="DW5" s="680"/>
      <c r="DX5" s="680"/>
      <c r="DY5" s="680"/>
      <c r="DZ5" s="680"/>
      <c r="EA5" s="680"/>
      <c r="EB5" s="680"/>
      <c r="EC5" s="681"/>
    </row>
    <row r="6" spans="2:143" ht="11.25" customHeight="1" x14ac:dyDescent="0.15">
      <c r="B6" s="624" t="s">
        <v>234</v>
      </c>
      <c r="C6" s="625"/>
      <c r="D6" s="625"/>
      <c r="E6" s="625"/>
      <c r="F6" s="625"/>
      <c r="G6" s="625"/>
      <c r="H6" s="625"/>
      <c r="I6" s="625"/>
      <c r="J6" s="625"/>
      <c r="K6" s="625"/>
      <c r="L6" s="625"/>
      <c r="M6" s="625"/>
      <c r="N6" s="625"/>
      <c r="O6" s="625"/>
      <c r="P6" s="625"/>
      <c r="Q6" s="626"/>
      <c r="R6" s="627">
        <v>71777</v>
      </c>
      <c r="S6" s="628"/>
      <c r="T6" s="628"/>
      <c r="U6" s="628"/>
      <c r="V6" s="628"/>
      <c r="W6" s="628"/>
      <c r="X6" s="628"/>
      <c r="Y6" s="629"/>
      <c r="Z6" s="663">
        <v>1.2</v>
      </c>
      <c r="AA6" s="663"/>
      <c r="AB6" s="663"/>
      <c r="AC6" s="663"/>
      <c r="AD6" s="664">
        <v>71777</v>
      </c>
      <c r="AE6" s="664"/>
      <c r="AF6" s="664"/>
      <c r="AG6" s="664"/>
      <c r="AH6" s="664"/>
      <c r="AI6" s="664"/>
      <c r="AJ6" s="664"/>
      <c r="AK6" s="664"/>
      <c r="AL6" s="630">
        <v>1.8</v>
      </c>
      <c r="AM6" s="631"/>
      <c r="AN6" s="631"/>
      <c r="AO6" s="665"/>
      <c r="AP6" s="624" t="s">
        <v>235</v>
      </c>
      <c r="AQ6" s="625"/>
      <c r="AR6" s="625"/>
      <c r="AS6" s="625"/>
      <c r="AT6" s="625"/>
      <c r="AU6" s="625"/>
      <c r="AV6" s="625"/>
      <c r="AW6" s="625"/>
      <c r="AX6" s="625"/>
      <c r="AY6" s="625"/>
      <c r="AZ6" s="625"/>
      <c r="BA6" s="625"/>
      <c r="BB6" s="625"/>
      <c r="BC6" s="625"/>
      <c r="BD6" s="625"/>
      <c r="BE6" s="625"/>
      <c r="BF6" s="626"/>
      <c r="BG6" s="627">
        <v>875233</v>
      </c>
      <c r="BH6" s="628"/>
      <c r="BI6" s="628"/>
      <c r="BJ6" s="628"/>
      <c r="BK6" s="628"/>
      <c r="BL6" s="628"/>
      <c r="BM6" s="628"/>
      <c r="BN6" s="629"/>
      <c r="BO6" s="663">
        <v>99.7</v>
      </c>
      <c r="BP6" s="663"/>
      <c r="BQ6" s="663"/>
      <c r="BR6" s="663"/>
      <c r="BS6" s="664">
        <v>79701</v>
      </c>
      <c r="BT6" s="664"/>
      <c r="BU6" s="664"/>
      <c r="BV6" s="664"/>
      <c r="BW6" s="664"/>
      <c r="BX6" s="664"/>
      <c r="BY6" s="664"/>
      <c r="BZ6" s="664"/>
      <c r="CA6" s="664"/>
      <c r="CB6" s="695"/>
      <c r="CD6" s="676" t="s">
        <v>236</v>
      </c>
      <c r="CE6" s="677"/>
      <c r="CF6" s="677"/>
      <c r="CG6" s="677"/>
      <c r="CH6" s="677"/>
      <c r="CI6" s="677"/>
      <c r="CJ6" s="677"/>
      <c r="CK6" s="677"/>
      <c r="CL6" s="677"/>
      <c r="CM6" s="677"/>
      <c r="CN6" s="677"/>
      <c r="CO6" s="677"/>
      <c r="CP6" s="677"/>
      <c r="CQ6" s="678"/>
      <c r="CR6" s="627">
        <v>68660</v>
      </c>
      <c r="CS6" s="628"/>
      <c r="CT6" s="628"/>
      <c r="CU6" s="628"/>
      <c r="CV6" s="628"/>
      <c r="CW6" s="628"/>
      <c r="CX6" s="628"/>
      <c r="CY6" s="629"/>
      <c r="CZ6" s="703">
        <v>1.1000000000000001</v>
      </c>
      <c r="DA6" s="686"/>
      <c r="DB6" s="686"/>
      <c r="DC6" s="705"/>
      <c r="DD6" s="633" t="s">
        <v>237</v>
      </c>
      <c r="DE6" s="628"/>
      <c r="DF6" s="628"/>
      <c r="DG6" s="628"/>
      <c r="DH6" s="628"/>
      <c r="DI6" s="628"/>
      <c r="DJ6" s="628"/>
      <c r="DK6" s="628"/>
      <c r="DL6" s="628"/>
      <c r="DM6" s="628"/>
      <c r="DN6" s="628"/>
      <c r="DO6" s="628"/>
      <c r="DP6" s="629"/>
      <c r="DQ6" s="633">
        <v>68660</v>
      </c>
      <c r="DR6" s="628"/>
      <c r="DS6" s="628"/>
      <c r="DT6" s="628"/>
      <c r="DU6" s="628"/>
      <c r="DV6" s="628"/>
      <c r="DW6" s="628"/>
      <c r="DX6" s="628"/>
      <c r="DY6" s="628"/>
      <c r="DZ6" s="628"/>
      <c r="EA6" s="628"/>
      <c r="EB6" s="628"/>
      <c r="EC6" s="662"/>
    </row>
    <row r="7" spans="2:143" ht="11.25" customHeight="1" x14ac:dyDescent="0.15">
      <c r="B7" s="624" t="s">
        <v>238</v>
      </c>
      <c r="C7" s="625"/>
      <c r="D7" s="625"/>
      <c r="E7" s="625"/>
      <c r="F7" s="625"/>
      <c r="G7" s="625"/>
      <c r="H7" s="625"/>
      <c r="I7" s="625"/>
      <c r="J7" s="625"/>
      <c r="K7" s="625"/>
      <c r="L7" s="625"/>
      <c r="M7" s="625"/>
      <c r="N7" s="625"/>
      <c r="O7" s="625"/>
      <c r="P7" s="625"/>
      <c r="Q7" s="626"/>
      <c r="R7" s="627">
        <v>128</v>
      </c>
      <c r="S7" s="628"/>
      <c r="T7" s="628"/>
      <c r="U7" s="628"/>
      <c r="V7" s="628"/>
      <c r="W7" s="628"/>
      <c r="X7" s="628"/>
      <c r="Y7" s="629"/>
      <c r="Z7" s="663">
        <v>0</v>
      </c>
      <c r="AA7" s="663"/>
      <c r="AB7" s="663"/>
      <c r="AC7" s="663"/>
      <c r="AD7" s="664">
        <v>128</v>
      </c>
      <c r="AE7" s="664"/>
      <c r="AF7" s="664"/>
      <c r="AG7" s="664"/>
      <c r="AH7" s="664"/>
      <c r="AI7" s="664"/>
      <c r="AJ7" s="664"/>
      <c r="AK7" s="664"/>
      <c r="AL7" s="630">
        <v>0</v>
      </c>
      <c r="AM7" s="631"/>
      <c r="AN7" s="631"/>
      <c r="AO7" s="665"/>
      <c r="AP7" s="624" t="s">
        <v>239</v>
      </c>
      <c r="AQ7" s="625"/>
      <c r="AR7" s="625"/>
      <c r="AS7" s="625"/>
      <c r="AT7" s="625"/>
      <c r="AU7" s="625"/>
      <c r="AV7" s="625"/>
      <c r="AW7" s="625"/>
      <c r="AX7" s="625"/>
      <c r="AY7" s="625"/>
      <c r="AZ7" s="625"/>
      <c r="BA7" s="625"/>
      <c r="BB7" s="625"/>
      <c r="BC7" s="625"/>
      <c r="BD7" s="625"/>
      <c r="BE7" s="625"/>
      <c r="BF7" s="626"/>
      <c r="BG7" s="627">
        <v>185565</v>
      </c>
      <c r="BH7" s="628"/>
      <c r="BI7" s="628"/>
      <c r="BJ7" s="628"/>
      <c r="BK7" s="628"/>
      <c r="BL7" s="628"/>
      <c r="BM7" s="628"/>
      <c r="BN7" s="629"/>
      <c r="BO7" s="663">
        <v>21.1</v>
      </c>
      <c r="BP7" s="663"/>
      <c r="BQ7" s="663"/>
      <c r="BR7" s="663"/>
      <c r="BS7" s="664" t="s">
        <v>237</v>
      </c>
      <c r="BT7" s="664"/>
      <c r="BU7" s="664"/>
      <c r="BV7" s="664"/>
      <c r="BW7" s="664"/>
      <c r="BX7" s="664"/>
      <c r="BY7" s="664"/>
      <c r="BZ7" s="664"/>
      <c r="CA7" s="664"/>
      <c r="CB7" s="695"/>
      <c r="CD7" s="624" t="s">
        <v>240</v>
      </c>
      <c r="CE7" s="625"/>
      <c r="CF7" s="625"/>
      <c r="CG7" s="625"/>
      <c r="CH7" s="625"/>
      <c r="CI7" s="625"/>
      <c r="CJ7" s="625"/>
      <c r="CK7" s="625"/>
      <c r="CL7" s="625"/>
      <c r="CM7" s="625"/>
      <c r="CN7" s="625"/>
      <c r="CO7" s="625"/>
      <c r="CP7" s="625"/>
      <c r="CQ7" s="626"/>
      <c r="CR7" s="627">
        <v>1096520</v>
      </c>
      <c r="CS7" s="628"/>
      <c r="CT7" s="628"/>
      <c r="CU7" s="628"/>
      <c r="CV7" s="628"/>
      <c r="CW7" s="628"/>
      <c r="CX7" s="628"/>
      <c r="CY7" s="629"/>
      <c r="CZ7" s="663">
        <v>18.3</v>
      </c>
      <c r="DA7" s="663"/>
      <c r="DB7" s="663"/>
      <c r="DC7" s="663"/>
      <c r="DD7" s="633">
        <v>113400</v>
      </c>
      <c r="DE7" s="628"/>
      <c r="DF7" s="628"/>
      <c r="DG7" s="628"/>
      <c r="DH7" s="628"/>
      <c r="DI7" s="628"/>
      <c r="DJ7" s="628"/>
      <c r="DK7" s="628"/>
      <c r="DL7" s="628"/>
      <c r="DM7" s="628"/>
      <c r="DN7" s="628"/>
      <c r="DO7" s="628"/>
      <c r="DP7" s="629"/>
      <c r="DQ7" s="633">
        <v>829826</v>
      </c>
      <c r="DR7" s="628"/>
      <c r="DS7" s="628"/>
      <c r="DT7" s="628"/>
      <c r="DU7" s="628"/>
      <c r="DV7" s="628"/>
      <c r="DW7" s="628"/>
      <c r="DX7" s="628"/>
      <c r="DY7" s="628"/>
      <c r="DZ7" s="628"/>
      <c r="EA7" s="628"/>
      <c r="EB7" s="628"/>
      <c r="EC7" s="662"/>
    </row>
    <row r="8" spans="2:143" ht="11.25" customHeight="1" x14ac:dyDescent="0.15">
      <c r="B8" s="624" t="s">
        <v>241</v>
      </c>
      <c r="C8" s="625"/>
      <c r="D8" s="625"/>
      <c r="E8" s="625"/>
      <c r="F8" s="625"/>
      <c r="G8" s="625"/>
      <c r="H8" s="625"/>
      <c r="I8" s="625"/>
      <c r="J8" s="625"/>
      <c r="K8" s="625"/>
      <c r="L8" s="625"/>
      <c r="M8" s="625"/>
      <c r="N8" s="625"/>
      <c r="O8" s="625"/>
      <c r="P8" s="625"/>
      <c r="Q8" s="626"/>
      <c r="R8" s="627">
        <v>1283</v>
      </c>
      <c r="S8" s="628"/>
      <c r="T8" s="628"/>
      <c r="U8" s="628"/>
      <c r="V8" s="628"/>
      <c r="W8" s="628"/>
      <c r="X8" s="628"/>
      <c r="Y8" s="629"/>
      <c r="Z8" s="663">
        <v>0</v>
      </c>
      <c r="AA8" s="663"/>
      <c r="AB8" s="663"/>
      <c r="AC8" s="663"/>
      <c r="AD8" s="664">
        <v>1283</v>
      </c>
      <c r="AE8" s="664"/>
      <c r="AF8" s="664"/>
      <c r="AG8" s="664"/>
      <c r="AH8" s="664"/>
      <c r="AI8" s="664"/>
      <c r="AJ8" s="664"/>
      <c r="AK8" s="664"/>
      <c r="AL8" s="630">
        <v>0</v>
      </c>
      <c r="AM8" s="631"/>
      <c r="AN8" s="631"/>
      <c r="AO8" s="665"/>
      <c r="AP8" s="624" t="s">
        <v>242</v>
      </c>
      <c r="AQ8" s="625"/>
      <c r="AR8" s="625"/>
      <c r="AS8" s="625"/>
      <c r="AT8" s="625"/>
      <c r="AU8" s="625"/>
      <c r="AV8" s="625"/>
      <c r="AW8" s="625"/>
      <c r="AX8" s="625"/>
      <c r="AY8" s="625"/>
      <c r="AZ8" s="625"/>
      <c r="BA8" s="625"/>
      <c r="BB8" s="625"/>
      <c r="BC8" s="625"/>
      <c r="BD8" s="625"/>
      <c r="BE8" s="625"/>
      <c r="BF8" s="626"/>
      <c r="BG8" s="627">
        <v>6818</v>
      </c>
      <c r="BH8" s="628"/>
      <c r="BI8" s="628"/>
      <c r="BJ8" s="628"/>
      <c r="BK8" s="628"/>
      <c r="BL8" s="628"/>
      <c r="BM8" s="628"/>
      <c r="BN8" s="629"/>
      <c r="BO8" s="663">
        <v>0.8</v>
      </c>
      <c r="BP8" s="663"/>
      <c r="BQ8" s="663"/>
      <c r="BR8" s="663"/>
      <c r="BS8" s="664" t="s">
        <v>237</v>
      </c>
      <c r="BT8" s="664"/>
      <c r="BU8" s="664"/>
      <c r="BV8" s="664"/>
      <c r="BW8" s="664"/>
      <c r="BX8" s="664"/>
      <c r="BY8" s="664"/>
      <c r="BZ8" s="664"/>
      <c r="CA8" s="664"/>
      <c r="CB8" s="695"/>
      <c r="CD8" s="624" t="s">
        <v>243</v>
      </c>
      <c r="CE8" s="625"/>
      <c r="CF8" s="625"/>
      <c r="CG8" s="625"/>
      <c r="CH8" s="625"/>
      <c r="CI8" s="625"/>
      <c r="CJ8" s="625"/>
      <c r="CK8" s="625"/>
      <c r="CL8" s="625"/>
      <c r="CM8" s="625"/>
      <c r="CN8" s="625"/>
      <c r="CO8" s="625"/>
      <c r="CP8" s="625"/>
      <c r="CQ8" s="626"/>
      <c r="CR8" s="627">
        <v>814445</v>
      </c>
      <c r="CS8" s="628"/>
      <c r="CT8" s="628"/>
      <c r="CU8" s="628"/>
      <c r="CV8" s="628"/>
      <c r="CW8" s="628"/>
      <c r="CX8" s="628"/>
      <c r="CY8" s="629"/>
      <c r="CZ8" s="663">
        <v>13.6</v>
      </c>
      <c r="DA8" s="663"/>
      <c r="DB8" s="663"/>
      <c r="DC8" s="663"/>
      <c r="DD8" s="633">
        <v>9593</v>
      </c>
      <c r="DE8" s="628"/>
      <c r="DF8" s="628"/>
      <c r="DG8" s="628"/>
      <c r="DH8" s="628"/>
      <c r="DI8" s="628"/>
      <c r="DJ8" s="628"/>
      <c r="DK8" s="628"/>
      <c r="DL8" s="628"/>
      <c r="DM8" s="628"/>
      <c r="DN8" s="628"/>
      <c r="DO8" s="628"/>
      <c r="DP8" s="629"/>
      <c r="DQ8" s="633">
        <v>586055</v>
      </c>
      <c r="DR8" s="628"/>
      <c r="DS8" s="628"/>
      <c r="DT8" s="628"/>
      <c r="DU8" s="628"/>
      <c r="DV8" s="628"/>
      <c r="DW8" s="628"/>
      <c r="DX8" s="628"/>
      <c r="DY8" s="628"/>
      <c r="DZ8" s="628"/>
      <c r="EA8" s="628"/>
      <c r="EB8" s="628"/>
      <c r="EC8" s="662"/>
    </row>
    <row r="9" spans="2:143" ht="11.25" customHeight="1" x14ac:dyDescent="0.15">
      <c r="B9" s="624" t="s">
        <v>244</v>
      </c>
      <c r="C9" s="625"/>
      <c r="D9" s="625"/>
      <c r="E9" s="625"/>
      <c r="F9" s="625"/>
      <c r="G9" s="625"/>
      <c r="H9" s="625"/>
      <c r="I9" s="625"/>
      <c r="J9" s="625"/>
      <c r="K9" s="625"/>
      <c r="L9" s="625"/>
      <c r="M9" s="625"/>
      <c r="N9" s="625"/>
      <c r="O9" s="625"/>
      <c r="P9" s="625"/>
      <c r="Q9" s="626"/>
      <c r="R9" s="627">
        <v>901</v>
      </c>
      <c r="S9" s="628"/>
      <c r="T9" s="628"/>
      <c r="U9" s="628"/>
      <c r="V9" s="628"/>
      <c r="W9" s="628"/>
      <c r="X9" s="628"/>
      <c r="Y9" s="629"/>
      <c r="Z9" s="663">
        <v>0</v>
      </c>
      <c r="AA9" s="663"/>
      <c r="AB9" s="663"/>
      <c r="AC9" s="663"/>
      <c r="AD9" s="664">
        <v>901</v>
      </c>
      <c r="AE9" s="664"/>
      <c r="AF9" s="664"/>
      <c r="AG9" s="664"/>
      <c r="AH9" s="664"/>
      <c r="AI9" s="664"/>
      <c r="AJ9" s="664"/>
      <c r="AK9" s="664"/>
      <c r="AL9" s="630">
        <v>0</v>
      </c>
      <c r="AM9" s="631"/>
      <c r="AN9" s="631"/>
      <c r="AO9" s="665"/>
      <c r="AP9" s="624" t="s">
        <v>245</v>
      </c>
      <c r="AQ9" s="625"/>
      <c r="AR9" s="625"/>
      <c r="AS9" s="625"/>
      <c r="AT9" s="625"/>
      <c r="AU9" s="625"/>
      <c r="AV9" s="625"/>
      <c r="AW9" s="625"/>
      <c r="AX9" s="625"/>
      <c r="AY9" s="625"/>
      <c r="AZ9" s="625"/>
      <c r="BA9" s="625"/>
      <c r="BB9" s="625"/>
      <c r="BC9" s="625"/>
      <c r="BD9" s="625"/>
      <c r="BE9" s="625"/>
      <c r="BF9" s="626"/>
      <c r="BG9" s="627">
        <v>154515</v>
      </c>
      <c r="BH9" s="628"/>
      <c r="BI9" s="628"/>
      <c r="BJ9" s="628"/>
      <c r="BK9" s="628"/>
      <c r="BL9" s="628"/>
      <c r="BM9" s="628"/>
      <c r="BN9" s="629"/>
      <c r="BO9" s="663">
        <v>17.600000000000001</v>
      </c>
      <c r="BP9" s="663"/>
      <c r="BQ9" s="663"/>
      <c r="BR9" s="663"/>
      <c r="BS9" s="664" t="s">
        <v>237</v>
      </c>
      <c r="BT9" s="664"/>
      <c r="BU9" s="664"/>
      <c r="BV9" s="664"/>
      <c r="BW9" s="664"/>
      <c r="BX9" s="664"/>
      <c r="BY9" s="664"/>
      <c r="BZ9" s="664"/>
      <c r="CA9" s="664"/>
      <c r="CB9" s="695"/>
      <c r="CD9" s="624" t="s">
        <v>246</v>
      </c>
      <c r="CE9" s="625"/>
      <c r="CF9" s="625"/>
      <c r="CG9" s="625"/>
      <c r="CH9" s="625"/>
      <c r="CI9" s="625"/>
      <c r="CJ9" s="625"/>
      <c r="CK9" s="625"/>
      <c r="CL9" s="625"/>
      <c r="CM9" s="625"/>
      <c r="CN9" s="625"/>
      <c r="CO9" s="625"/>
      <c r="CP9" s="625"/>
      <c r="CQ9" s="626"/>
      <c r="CR9" s="627">
        <v>396655</v>
      </c>
      <c r="CS9" s="628"/>
      <c r="CT9" s="628"/>
      <c r="CU9" s="628"/>
      <c r="CV9" s="628"/>
      <c r="CW9" s="628"/>
      <c r="CX9" s="628"/>
      <c r="CY9" s="629"/>
      <c r="CZ9" s="663">
        <v>6.6</v>
      </c>
      <c r="DA9" s="663"/>
      <c r="DB9" s="663"/>
      <c r="DC9" s="663"/>
      <c r="DD9" s="633">
        <v>17837</v>
      </c>
      <c r="DE9" s="628"/>
      <c r="DF9" s="628"/>
      <c r="DG9" s="628"/>
      <c r="DH9" s="628"/>
      <c r="DI9" s="628"/>
      <c r="DJ9" s="628"/>
      <c r="DK9" s="628"/>
      <c r="DL9" s="628"/>
      <c r="DM9" s="628"/>
      <c r="DN9" s="628"/>
      <c r="DO9" s="628"/>
      <c r="DP9" s="629"/>
      <c r="DQ9" s="633">
        <v>335225</v>
      </c>
      <c r="DR9" s="628"/>
      <c r="DS9" s="628"/>
      <c r="DT9" s="628"/>
      <c r="DU9" s="628"/>
      <c r="DV9" s="628"/>
      <c r="DW9" s="628"/>
      <c r="DX9" s="628"/>
      <c r="DY9" s="628"/>
      <c r="DZ9" s="628"/>
      <c r="EA9" s="628"/>
      <c r="EB9" s="628"/>
      <c r="EC9" s="662"/>
    </row>
    <row r="10" spans="2:143" ht="11.25" customHeight="1" x14ac:dyDescent="0.15">
      <c r="B10" s="624" t="s">
        <v>247</v>
      </c>
      <c r="C10" s="625"/>
      <c r="D10" s="625"/>
      <c r="E10" s="625"/>
      <c r="F10" s="625"/>
      <c r="G10" s="625"/>
      <c r="H10" s="625"/>
      <c r="I10" s="625"/>
      <c r="J10" s="625"/>
      <c r="K10" s="625"/>
      <c r="L10" s="625"/>
      <c r="M10" s="625"/>
      <c r="N10" s="625"/>
      <c r="O10" s="625"/>
      <c r="P10" s="625"/>
      <c r="Q10" s="626"/>
      <c r="R10" s="627" t="s">
        <v>237</v>
      </c>
      <c r="S10" s="628"/>
      <c r="T10" s="628"/>
      <c r="U10" s="628"/>
      <c r="V10" s="628"/>
      <c r="W10" s="628"/>
      <c r="X10" s="628"/>
      <c r="Y10" s="629"/>
      <c r="Z10" s="663" t="s">
        <v>237</v>
      </c>
      <c r="AA10" s="663"/>
      <c r="AB10" s="663"/>
      <c r="AC10" s="663"/>
      <c r="AD10" s="664" t="s">
        <v>237</v>
      </c>
      <c r="AE10" s="664"/>
      <c r="AF10" s="664"/>
      <c r="AG10" s="664"/>
      <c r="AH10" s="664"/>
      <c r="AI10" s="664"/>
      <c r="AJ10" s="664"/>
      <c r="AK10" s="664"/>
      <c r="AL10" s="630" t="s">
        <v>237</v>
      </c>
      <c r="AM10" s="631"/>
      <c r="AN10" s="631"/>
      <c r="AO10" s="665"/>
      <c r="AP10" s="624" t="s">
        <v>248</v>
      </c>
      <c r="AQ10" s="625"/>
      <c r="AR10" s="625"/>
      <c r="AS10" s="625"/>
      <c r="AT10" s="625"/>
      <c r="AU10" s="625"/>
      <c r="AV10" s="625"/>
      <c r="AW10" s="625"/>
      <c r="AX10" s="625"/>
      <c r="AY10" s="625"/>
      <c r="AZ10" s="625"/>
      <c r="BA10" s="625"/>
      <c r="BB10" s="625"/>
      <c r="BC10" s="625"/>
      <c r="BD10" s="625"/>
      <c r="BE10" s="625"/>
      <c r="BF10" s="626"/>
      <c r="BG10" s="627">
        <v>9723</v>
      </c>
      <c r="BH10" s="628"/>
      <c r="BI10" s="628"/>
      <c r="BJ10" s="628"/>
      <c r="BK10" s="628"/>
      <c r="BL10" s="628"/>
      <c r="BM10" s="628"/>
      <c r="BN10" s="629"/>
      <c r="BO10" s="663">
        <v>1.1000000000000001</v>
      </c>
      <c r="BP10" s="663"/>
      <c r="BQ10" s="663"/>
      <c r="BR10" s="663"/>
      <c r="BS10" s="664" t="s">
        <v>237</v>
      </c>
      <c r="BT10" s="664"/>
      <c r="BU10" s="664"/>
      <c r="BV10" s="664"/>
      <c r="BW10" s="664"/>
      <c r="BX10" s="664"/>
      <c r="BY10" s="664"/>
      <c r="BZ10" s="664"/>
      <c r="CA10" s="664"/>
      <c r="CB10" s="695"/>
      <c r="CD10" s="624" t="s">
        <v>249</v>
      </c>
      <c r="CE10" s="625"/>
      <c r="CF10" s="625"/>
      <c r="CG10" s="625"/>
      <c r="CH10" s="625"/>
      <c r="CI10" s="625"/>
      <c r="CJ10" s="625"/>
      <c r="CK10" s="625"/>
      <c r="CL10" s="625"/>
      <c r="CM10" s="625"/>
      <c r="CN10" s="625"/>
      <c r="CO10" s="625"/>
      <c r="CP10" s="625"/>
      <c r="CQ10" s="626"/>
      <c r="CR10" s="627">
        <v>5667</v>
      </c>
      <c r="CS10" s="628"/>
      <c r="CT10" s="628"/>
      <c r="CU10" s="628"/>
      <c r="CV10" s="628"/>
      <c r="CW10" s="628"/>
      <c r="CX10" s="628"/>
      <c r="CY10" s="629"/>
      <c r="CZ10" s="663">
        <v>0.1</v>
      </c>
      <c r="DA10" s="663"/>
      <c r="DB10" s="663"/>
      <c r="DC10" s="663"/>
      <c r="DD10" s="633" t="s">
        <v>145</v>
      </c>
      <c r="DE10" s="628"/>
      <c r="DF10" s="628"/>
      <c r="DG10" s="628"/>
      <c r="DH10" s="628"/>
      <c r="DI10" s="628"/>
      <c r="DJ10" s="628"/>
      <c r="DK10" s="628"/>
      <c r="DL10" s="628"/>
      <c r="DM10" s="628"/>
      <c r="DN10" s="628"/>
      <c r="DO10" s="628"/>
      <c r="DP10" s="629"/>
      <c r="DQ10" s="633">
        <v>5667</v>
      </c>
      <c r="DR10" s="628"/>
      <c r="DS10" s="628"/>
      <c r="DT10" s="628"/>
      <c r="DU10" s="628"/>
      <c r="DV10" s="628"/>
      <c r="DW10" s="628"/>
      <c r="DX10" s="628"/>
      <c r="DY10" s="628"/>
      <c r="DZ10" s="628"/>
      <c r="EA10" s="628"/>
      <c r="EB10" s="628"/>
      <c r="EC10" s="662"/>
    </row>
    <row r="11" spans="2:143" ht="11.25" customHeight="1" x14ac:dyDescent="0.15">
      <c r="B11" s="624" t="s">
        <v>250</v>
      </c>
      <c r="C11" s="625"/>
      <c r="D11" s="625"/>
      <c r="E11" s="625"/>
      <c r="F11" s="625"/>
      <c r="G11" s="625"/>
      <c r="H11" s="625"/>
      <c r="I11" s="625"/>
      <c r="J11" s="625"/>
      <c r="K11" s="625"/>
      <c r="L11" s="625"/>
      <c r="M11" s="625"/>
      <c r="N11" s="625"/>
      <c r="O11" s="625"/>
      <c r="P11" s="625"/>
      <c r="Q11" s="626"/>
      <c r="R11" s="627">
        <v>105831</v>
      </c>
      <c r="S11" s="628"/>
      <c r="T11" s="628"/>
      <c r="U11" s="628"/>
      <c r="V11" s="628"/>
      <c r="W11" s="628"/>
      <c r="X11" s="628"/>
      <c r="Y11" s="629"/>
      <c r="Z11" s="630">
        <v>1.7</v>
      </c>
      <c r="AA11" s="631"/>
      <c r="AB11" s="631"/>
      <c r="AC11" s="632"/>
      <c r="AD11" s="633">
        <v>105831</v>
      </c>
      <c r="AE11" s="628"/>
      <c r="AF11" s="628"/>
      <c r="AG11" s="628"/>
      <c r="AH11" s="628"/>
      <c r="AI11" s="628"/>
      <c r="AJ11" s="628"/>
      <c r="AK11" s="629"/>
      <c r="AL11" s="630">
        <v>2.7</v>
      </c>
      <c r="AM11" s="631"/>
      <c r="AN11" s="631"/>
      <c r="AO11" s="665"/>
      <c r="AP11" s="624" t="s">
        <v>251</v>
      </c>
      <c r="AQ11" s="625"/>
      <c r="AR11" s="625"/>
      <c r="AS11" s="625"/>
      <c r="AT11" s="625"/>
      <c r="AU11" s="625"/>
      <c r="AV11" s="625"/>
      <c r="AW11" s="625"/>
      <c r="AX11" s="625"/>
      <c r="AY11" s="625"/>
      <c r="AZ11" s="625"/>
      <c r="BA11" s="625"/>
      <c r="BB11" s="625"/>
      <c r="BC11" s="625"/>
      <c r="BD11" s="625"/>
      <c r="BE11" s="625"/>
      <c r="BF11" s="626"/>
      <c r="BG11" s="627">
        <v>14509</v>
      </c>
      <c r="BH11" s="628"/>
      <c r="BI11" s="628"/>
      <c r="BJ11" s="628"/>
      <c r="BK11" s="628"/>
      <c r="BL11" s="628"/>
      <c r="BM11" s="628"/>
      <c r="BN11" s="629"/>
      <c r="BO11" s="663">
        <v>1.7</v>
      </c>
      <c r="BP11" s="663"/>
      <c r="BQ11" s="663"/>
      <c r="BR11" s="663"/>
      <c r="BS11" s="664" t="s">
        <v>145</v>
      </c>
      <c r="BT11" s="664"/>
      <c r="BU11" s="664"/>
      <c r="BV11" s="664"/>
      <c r="BW11" s="664"/>
      <c r="BX11" s="664"/>
      <c r="BY11" s="664"/>
      <c r="BZ11" s="664"/>
      <c r="CA11" s="664"/>
      <c r="CB11" s="695"/>
      <c r="CD11" s="624" t="s">
        <v>252</v>
      </c>
      <c r="CE11" s="625"/>
      <c r="CF11" s="625"/>
      <c r="CG11" s="625"/>
      <c r="CH11" s="625"/>
      <c r="CI11" s="625"/>
      <c r="CJ11" s="625"/>
      <c r="CK11" s="625"/>
      <c r="CL11" s="625"/>
      <c r="CM11" s="625"/>
      <c r="CN11" s="625"/>
      <c r="CO11" s="625"/>
      <c r="CP11" s="625"/>
      <c r="CQ11" s="626"/>
      <c r="CR11" s="627">
        <v>462695</v>
      </c>
      <c r="CS11" s="628"/>
      <c r="CT11" s="628"/>
      <c r="CU11" s="628"/>
      <c r="CV11" s="628"/>
      <c r="CW11" s="628"/>
      <c r="CX11" s="628"/>
      <c r="CY11" s="629"/>
      <c r="CZ11" s="663">
        <v>7.7</v>
      </c>
      <c r="DA11" s="663"/>
      <c r="DB11" s="663"/>
      <c r="DC11" s="663"/>
      <c r="DD11" s="633">
        <v>45553</v>
      </c>
      <c r="DE11" s="628"/>
      <c r="DF11" s="628"/>
      <c r="DG11" s="628"/>
      <c r="DH11" s="628"/>
      <c r="DI11" s="628"/>
      <c r="DJ11" s="628"/>
      <c r="DK11" s="628"/>
      <c r="DL11" s="628"/>
      <c r="DM11" s="628"/>
      <c r="DN11" s="628"/>
      <c r="DO11" s="628"/>
      <c r="DP11" s="629"/>
      <c r="DQ11" s="633">
        <v>307149</v>
      </c>
      <c r="DR11" s="628"/>
      <c r="DS11" s="628"/>
      <c r="DT11" s="628"/>
      <c r="DU11" s="628"/>
      <c r="DV11" s="628"/>
      <c r="DW11" s="628"/>
      <c r="DX11" s="628"/>
      <c r="DY11" s="628"/>
      <c r="DZ11" s="628"/>
      <c r="EA11" s="628"/>
      <c r="EB11" s="628"/>
      <c r="EC11" s="662"/>
    </row>
    <row r="12" spans="2:143" ht="11.25" customHeight="1" x14ac:dyDescent="0.15">
      <c r="B12" s="624" t="s">
        <v>253</v>
      </c>
      <c r="C12" s="625"/>
      <c r="D12" s="625"/>
      <c r="E12" s="625"/>
      <c r="F12" s="625"/>
      <c r="G12" s="625"/>
      <c r="H12" s="625"/>
      <c r="I12" s="625"/>
      <c r="J12" s="625"/>
      <c r="K12" s="625"/>
      <c r="L12" s="625"/>
      <c r="M12" s="625"/>
      <c r="N12" s="625"/>
      <c r="O12" s="625"/>
      <c r="P12" s="625"/>
      <c r="Q12" s="626"/>
      <c r="R12" s="627" t="s">
        <v>129</v>
      </c>
      <c r="S12" s="628"/>
      <c r="T12" s="628"/>
      <c r="U12" s="628"/>
      <c r="V12" s="628"/>
      <c r="W12" s="628"/>
      <c r="X12" s="628"/>
      <c r="Y12" s="629"/>
      <c r="Z12" s="663" t="s">
        <v>129</v>
      </c>
      <c r="AA12" s="663"/>
      <c r="AB12" s="663"/>
      <c r="AC12" s="663"/>
      <c r="AD12" s="664" t="s">
        <v>237</v>
      </c>
      <c r="AE12" s="664"/>
      <c r="AF12" s="664"/>
      <c r="AG12" s="664"/>
      <c r="AH12" s="664"/>
      <c r="AI12" s="664"/>
      <c r="AJ12" s="664"/>
      <c r="AK12" s="664"/>
      <c r="AL12" s="630" t="s">
        <v>237</v>
      </c>
      <c r="AM12" s="631"/>
      <c r="AN12" s="631"/>
      <c r="AO12" s="665"/>
      <c r="AP12" s="624" t="s">
        <v>254</v>
      </c>
      <c r="AQ12" s="625"/>
      <c r="AR12" s="625"/>
      <c r="AS12" s="625"/>
      <c r="AT12" s="625"/>
      <c r="AU12" s="625"/>
      <c r="AV12" s="625"/>
      <c r="AW12" s="625"/>
      <c r="AX12" s="625"/>
      <c r="AY12" s="625"/>
      <c r="AZ12" s="625"/>
      <c r="BA12" s="625"/>
      <c r="BB12" s="625"/>
      <c r="BC12" s="625"/>
      <c r="BD12" s="625"/>
      <c r="BE12" s="625"/>
      <c r="BF12" s="626"/>
      <c r="BG12" s="627">
        <v>652273</v>
      </c>
      <c r="BH12" s="628"/>
      <c r="BI12" s="628"/>
      <c r="BJ12" s="628"/>
      <c r="BK12" s="628"/>
      <c r="BL12" s="628"/>
      <c r="BM12" s="628"/>
      <c r="BN12" s="629"/>
      <c r="BO12" s="663">
        <v>74.3</v>
      </c>
      <c r="BP12" s="663"/>
      <c r="BQ12" s="663"/>
      <c r="BR12" s="663"/>
      <c r="BS12" s="664">
        <v>79701</v>
      </c>
      <c r="BT12" s="664"/>
      <c r="BU12" s="664"/>
      <c r="BV12" s="664"/>
      <c r="BW12" s="664"/>
      <c r="BX12" s="664"/>
      <c r="BY12" s="664"/>
      <c r="BZ12" s="664"/>
      <c r="CA12" s="664"/>
      <c r="CB12" s="695"/>
      <c r="CD12" s="624" t="s">
        <v>255</v>
      </c>
      <c r="CE12" s="625"/>
      <c r="CF12" s="625"/>
      <c r="CG12" s="625"/>
      <c r="CH12" s="625"/>
      <c r="CI12" s="625"/>
      <c r="CJ12" s="625"/>
      <c r="CK12" s="625"/>
      <c r="CL12" s="625"/>
      <c r="CM12" s="625"/>
      <c r="CN12" s="625"/>
      <c r="CO12" s="625"/>
      <c r="CP12" s="625"/>
      <c r="CQ12" s="626"/>
      <c r="CR12" s="627">
        <v>532584</v>
      </c>
      <c r="CS12" s="628"/>
      <c r="CT12" s="628"/>
      <c r="CU12" s="628"/>
      <c r="CV12" s="628"/>
      <c r="CW12" s="628"/>
      <c r="CX12" s="628"/>
      <c r="CY12" s="629"/>
      <c r="CZ12" s="663">
        <v>8.9</v>
      </c>
      <c r="DA12" s="663"/>
      <c r="DB12" s="663"/>
      <c r="DC12" s="663"/>
      <c r="DD12" s="633">
        <v>134479</v>
      </c>
      <c r="DE12" s="628"/>
      <c r="DF12" s="628"/>
      <c r="DG12" s="628"/>
      <c r="DH12" s="628"/>
      <c r="DI12" s="628"/>
      <c r="DJ12" s="628"/>
      <c r="DK12" s="628"/>
      <c r="DL12" s="628"/>
      <c r="DM12" s="628"/>
      <c r="DN12" s="628"/>
      <c r="DO12" s="628"/>
      <c r="DP12" s="629"/>
      <c r="DQ12" s="633">
        <v>414317</v>
      </c>
      <c r="DR12" s="628"/>
      <c r="DS12" s="628"/>
      <c r="DT12" s="628"/>
      <c r="DU12" s="628"/>
      <c r="DV12" s="628"/>
      <c r="DW12" s="628"/>
      <c r="DX12" s="628"/>
      <c r="DY12" s="628"/>
      <c r="DZ12" s="628"/>
      <c r="EA12" s="628"/>
      <c r="EB12" s="628"/>
      <c r="EC12" s="662"/>
    </row>
    <row r="13" spans="2:143" ht="11.25" customHeight="1" x14ac:dyDescent="0.15">
      <c r="B13" s="624" t="s">
        <v>256</v>
      </c>
      <c r="C13" s="625"/>
      <c r="D13" s="625"/>
      <c r="E13" s="625"/>
      <c r="F13" s="625"/>
      <c r="G13" s="625"/>
      <c r="H13" s="625"/>
      <c r="I13" s="625"/>
      <c r="J13" s="625"/>
      <c r="K13" s="625"/>
      <c r="L13" s="625"/>
      <c r="M13" s="625"/>
      <c r="N13" s="625"/>
      <c r="O13" s="625"/>
      <c r="P13" s="625"/>
      <c r="Q13" s="626"/>
      <c r="R13" s="627" t="s">
        <v>237</v>
      </c>
      <c r="S13" s="628"/>
      <c r="T13" s="628"/>
      <c r="U13" s="628"/>
      <c r="V13" s="628"/>
      <c r="W13" s="628"/>
      <c r="X13" s="628"/>
      <c r="Y13" s="629"/>
      <c r="Z13" s="663" t="s">
        <v>237</v>
      </c>
      <c r="AA13" s="663"/>
      <c r="AB13" s="663"/>
      <c r="AC13" s="663"/>
      <c r="AD13" s="664" t="s">
        <v>237</v>
      </c>
      <c r="AE13" s="664"/>
      <c r="AF13" s="664"/>
      <c r="AG13" s="664"/>
      <c r="AH13" s="664"/>
      <c r="AI13" s="664"/>
      <c r="AJ13" s="664"/>
      <c r="AK13" s="664"/>
      <c r="AL13" s="630" t="s">
        <v>237</v>
      </c>
      <c r="AM13" s="631"/>
      <c r="AN13" s="631"/>
      <c r="AO13" s="665"/>
      <c r="AP13" s="624" t="s">
        <v>257</v>
      </c>
      <c r="AQ13" s="625"/>
      <c r="AR13" s="625"/>
      <c r="AS13" s="625"/>
      <c r="AT13" s="625"/>
      <c r="AU13" s="625"/>
      <c r="AV13" s="625"/>
      <c r="AW13" s="625"/>
      <c r="AX13" s="625"/>
      <c r="AY13" s="625"/>
      <c r="AZ13" s="625"/>
      <c r="BA13" s="625"/>
      <c r="BB13" s="625"/>
      <c r="BC13" s="625"/>
      <c r="BD13" s="625"/>
      <c r="BE13" s="625"/>
      <c r="BF13" s="626"/>
      <c r="BG13" s="627">
        <v>638116</v>
      </c>
      <c r="BH13" s="628"/>
      <c r="BI13" s="628"/>
      <c r="BJ13" s="628"/>
      <c r="BK13" s="628"/>
      <c r="BL13" s="628"/>
      <c r="BM13" s="628"/>
      <c r="BN13" s="629"/>
      <c r="BO13" s="663">
        <v>72.7</v>
      </c>
      <c r="BP13" s="663"/>
      <c r="BQ13" s="663"/>
      <c r="BR13" s="663"/>
      <c r="BS13" s="664">
        <v>79701</v>
      </c>
      <c r="BT13" s="664"/>
      <c r="BU13" s="664"/>
      <c r="BV13" s="664"/>
      <c r="BW13" s="664"/>
      <c r="BX13" s="664"/>
      <c r="BY13" s="664"/>
      <c r="BZ13" s="664"/>
      <c r="CA13" s="664"/>
      <c r="CB13" s="695"/>
      <c r="CD13" s="624" t="s">
        <v>258</v>
      </c>
      <c r="CE13" s="625"/>
      <c r="CF13" s="625"/>
      <c r="CG13" s="625"/>
      <c r="CH13" s="625"/>
      <c r="CI13" s="625"/>
      <c r="CJ13" s="625"/>
      <c r="CK13" s="625"/>
      <c r="CL13" s="625"/>
      <c r="CM13" s="625"/>
      <c r="CN13" s="625"/>
      <c r="CO13" s="625"/>
      <c r="CP13" s="625"/>
      <c r="CQ13" s="626"/>
      <c r="CR13" s="627">
        <v>986361</v>
      </c>
      <c r="CS13" s="628"/>
      <c r="CT13" s="628"/>
      <c r="CU13" s="628"/>
      <c r="CV13" s="628"/>
      <c r="CW13" s="628"/>
      <c r="CX13" s="628"/>
      <c r="CY13" s="629"/>
      <c r="CZ13" s="663">
        <v>16.5</v>
      </c>
      <c r="DA13" s="663"/>
      <c r="DB13" s="663"/>
      <c r="DC13" s="663"/>
      <c r="DD13" s="633">
        <v>542384</v>
      </c>
      <c r="DE13" s="628"/>
      <c r="DF13" s="628"/>
      <c r="DG13" s="628"/>
      <c r="DH13" s="628"/>
      <c r="DI13" s="628"/>
      <c r="DJ13" s="628"/>
      <c r="DK13" s="628"/>
      <c r="DL13" s="628"/>
      <c r="DM13" s="628"/>
      <c r="DN13" s="628"/>
      <c r="DO13" s="628"/>
      <c r="DP13" s="629"/>
      <c r="DQ13" s="633">
        <v>569640</v>
      </c>
      <c r="DR13" s="628"/>
      <c r="DS13" s="628"/>
      <c r="DT13" s="628"/>
      <c r="DU13" s="628"/>
      <c r="DV13" s="628"/>
      <c r="DW13" s="628"/>
      <c r="DX13" s="628"/>
      <c r="DY13" s="628"/>
      <c r="DZ13" s="628"/>
      <c r="EA13" s="628"/>
      <c r="EB13" s="628"/>
      <c r="EC13" s="662"/>
    </row>
    <row r="14" spans="2:143" ht="11.25" customHeight="1" x14ac:dyDescent="0.15">
      <c r="B14" s="624" t="s">
        <v>259</v>
      </c>
      <c r="C14" s="625"/>
      <c r="D14" s="625"/>
      <c r="E14" s="625"/>
      <c r="F14" s="625"/>
      <c r="G14" s="625"/>
      <c r="H14" s="625"/>
      <c r="I14" s="625"/>
      <c r="J14" s="625"/>
      <c r="K14" s="625"/>
      <c r="L14" s="625"/>
      <c r="M14" s="625"/>
      <c r="N14" s="625"/>
      <c r="O14" s="625"/>
      <c r="P14" s="625"/>
      <c r="Q14" s="626"/>
      <c r="R14" s="627" t="s">
        <v>237</v>
      </c>
      <c r="S14" s="628"/>
      <c r="T14" s="628"/>
      <c r="U14" s="628"/>
      <c r="V14" s="628"/>
      <c r="W14" s="628"/>
      <c r="X14" s="628"/>
      <c r="Y14" s="629"/>
      <c r="Z14" s="663" t="s">
        <v>129</v>
      </c>
      <c r="AA14" s="663"/>
      <c r="AB14" s="663"/>
      <c r="AC14" s="663"/>
      <c r="AD14" s="664" t="s">
        <v>129</v>
      </c>
      <c r="AE14" s="664"/>
      <c r="AF14" s="664"/>
      <c r="AG14" s="664"/>
      <c r="AH14" s="664"/>
      <c r="AI14" s="664"/>
      <c r="AJ14" s="664"/>
      <c r="AK14" s="664"/>
      <c r="AL14" s="630" t="s">
        <v>145</v>
      </c>
      <c r="AM14" s="631"/>
      <c r="AN14" s="631"/>
      <c r="AO14" s="665"/>
      <c r="AP14" s="624" t="s">
        <v>260</v>
      </c>
      <c r="AQ14" s="625"/>
      <c r="AR14" s="625"/>
      <c r="AS14" s="625"/>
      <c r="AT14" s="625"/>
      <c r="AU14" s="625"/>
      <c r="AV14" s="625"/>
      <c r="AW14" s="625"/>
      <c r="AX14" s="625"/>
      <c r="AY14" s="625"/>
      <c r="AZ14" s="625"/>
      <c r="BA14" s="625"/>
      <c r="BB14" s="625"/>
      <c r="BC14" s="625"/>
      <c r="BD14" s="625"/>
      <c r="BE14" s="625"/>
      <c r="BF14" s="626"/>
      <c r="BG14" s="627">
        <v>15486</v>
      </c>
      <c r="BH14" s="628"/>
      <c r="BI14" s="628"/>
      <c r="BJ14" s="628"/>
      <c r="BK14" s="628"/>
      <c r="BL14" s="628"/>
      <c r="BM14" s="628"/>
      <c r="BN14" s="629"/>
      <c r="BO14" s="663">
        <v>1.8</v>
      </c>
      <c r="BP14" s="663"/>
      <c r="BQ14" s="663"/>
      <c r="BR14" s="663"/>
      <c r="BS14" s="664" t="s">
        <v>237</v>
      </c>
      <c r="BT14" s="664"/>
      <c r="BU14" s="664"/>
      <c r="BV14" s="664"/>
      <c r="BW14" s="664"/>
      <c r="BX14" s="664"/>
      <c r="BY14" s="664"/>
      <c r="BZ14" s="664"/>
      <c r="CA14" s="664"/>
      <c r="CB14" s="695"/>
      <c r="CD14" s="624" t="s">
        <v>261</v>
      </c>
      <c r="CE14" s="625"/>
      <c r="CF14" s="625"/>
      <c r="CG14" s="625"/>
      <c r="CH14" s="625"/>
      <c r="CI14" s="625"/>
      <c r="CJ14" s="625"/>
      <c r="CK14" s="625"/>
      <c r="CL14" s="625"/>
      <c r="CM14" s="625"/>
      <c r="CN14" s="625"/>
      <c r="CO14" s="625"/>
      <c r="CP14" s="625"/>
      <c r="CQ14" s="626"/>
      <c r="CR14" s="627">
        <v>295784</v>
      </c>
      <c r="CS14" s="628"/>
      <c r="CT14" s="628"/>
      <c r="CU14" s="628"/>
      <c r="CV14" s="628"/>
      <c r="CW14" s="628"/>
      <c r="CX14" s="628"/>
      <c r="CY14" s="629"/>
      <c r="CZ14" s="663">
        <v>4.9000000000000004</v>
      </c>
      <c r="DA14" s="663"/>
      <c r="DB14" s="663"/>
      <c r="DC14" s="663"/>
      <c r="DD14" s="633">
        <v>7204</v>
      </c>
      <c r="DE14" s="628"/>
      <c r="DF14" s="628"/>
      <c r="DG14" s="628"/>
      <c r="DH14" s="628"/>
      <c r="DI14" s="628"/>
      <c r="DJ14" s="628"/>
      <c r="DK14" s="628"/>
      <c r="DL14" s="628"/>
      <c r="DM14" s="628"/>
      <c r="DN14" s="628"/>
      <c r="DO14" s="628"/>
      <c r="DP14" s="629"/>
      <c r="DQ14" s="633">
        <v>261052</v>
      </c>
      <c r="DR14" s="628"/>
      <c r="DS14" s="628"/>
      <c r="DT14" s="628"/>
      <c r="DU14" s="628"/>
      <c r="DV14" s="628"/>
      <c r="DW14" s="628"/>
      <c r="DX14" s="628"/>
      <c r="DY14" s="628"/>
      <c r="DZ14" s="628"/>
      <c r="EA14" s="628"/>
      <c r="EB14" s="628"/>
      <c r="EC14" s="662"/>
    </row>
    <row r="15" spans="2:143" ht="11.25" customHeight="1" x14ac:dyDescent="0.15">
      <c r="B15" s="624" t="s">
        <v>262</v>
      </c>
      <c r="C15" s="625"/>
      <c r="D15" s="625"/>
      <c r="E15" s="625"/>
      <c r="F15" s="625"/>
      <c r="G15" s="625"/>
      <c r="H15" s="625"/>
      <c r="I15" s="625"/>
      <c r="J15" s="625"/>
      <c r="K15" s="625"/>
      <c r="L15" s="625"/>
      <c r="M15" s="625"/>
      <c r="N15" s="625"/>
      <c r="O15" s="625"/>
      <c r="P15" s="625"/>
      <c r="Q15" s="626"/>
      <c r="R15" s="627" t="s">
        <v>129</v>
      </c>
      <c r="S15" s="628"/>
      <c r="T15" s="628"/>
      <c r="U15" s="628"/>
      <c r="V15" s="628"/>
      <c r="W15" s="628"/>
      <c r="X15" s="628"/>
      <c r="Y15" s="629"/>
      <c r="Z15" s="663" t="s">
        <v>129</v>
      </c>
      <c r="AA15" s="663"/>
      <c r="AB15" s="663"/>
      <c r="AC15" s="663"/>
      <c r="AD15" s="664" t="s">
        <v>237</v>
      </c>
      <c r="AE15" s="664"/>
      <c r="AF15" s="664"/>
      <c r="AG15" s="664"/>
      <c r="AH15" s="664"/>
      <c r="AI15" s="664"/>
      <c r="AJ15" s="664"/>
      <c r="AK15" s="664"/>
      <c r="AL15" s="630" t="s">
        <v>237</v>
      </c>
      <c r="AM15" s="631"/>
      <c r="AN15" s="631"/>
      <c r="AO15" s="665"/>
      <c r="AP15" s="624" t="s">
        <v>263</v>
      </c>
      <c r="AQ15" s="625"/>
      <c r="AR15" s="625"/>
      <c r="AS15" s="625"/>
      <c r="AT15" s="625"/>
      <c r="AU15" s="625"/>
      <c r="AV15" s="625"/>
      <c r="AW15" s="625"/>
      <c r="AX15" s="625"/>
      <c r="AY15" s="625"/>
      <c r="AZ15" s="625"/>
      <c r="BA15" s="625"/>
      <c r="BB15" s="625"/>
      <c r="BC15" s="625"/>
      <c r="BD15" s="625"/>
      <c r="BE15" s="625"/>
      <c r="BF15" s="626"/>
      <c r="BG15" s="627">
        <v>21909</v>
      </c>
      <c r="BH15" s="628"/>
      <c r="BI15" s="628"/>
      <c r="BJ15" s="628"/>
      <c r="BK15" s="628"/>
      <c r="BL15" s="628"/>
      <c r="BM15" s="628"/>
      <c r="BN15" s="629"/>
      <c r="BO15" s="663">
        <v>2.5</v>
      </c>
      <c r="BP15" s="663"/>
      <c r="BQ15" s="663"/>
      <c r="BR15" s="663"/>
      <c r="BS15" s="664" t="s">
        <v>237</v>
      </c>
      <c r="BT15" s="664"/>
      <c r="BU15" s="664"/>
      <c r="BV15" s="664"/>
      <c r="BW15" s="664"/>
      <c r="BX15" s="664"/>
      <c r="BY15" s="664"/>
      <c r="BZ15" s="664"/>
      <c r="CA15" s="664"/>
      <c r="CB15" s="695"/>
      <c r="CD15" s="624" t="s">
        <v>264</v>
      </c>
      <c r="CE15" s="625"/>
      <c r="CF15" s="625"/>
      <c r="CG15" s="625"/>
      <c r="CH15" s="625"/>
      <c r="CI15" s="625"/>
      <c r="CJ15" s="625"/>
      <c r="CK15" s="625"/>
      <c r="CL15" s="625"/>
      <c r="CM15" s="625"/>
      <c r="CN15" s="625"/>
      <c r="CO15" s="625"/>
      <c r="CP15" s="625"/>
      <c r="CQ15" s="626"/>
      <c r="CR15" s="627">
        <v>591791</v>
      </c>
      <c r="CS15" s="628"/>
      <c r="CT15" s="628"/>
      <c r="CU15" s="628"/>
      <c r="CV15" s="628"/>
      <c r="CW15" s="628"/>
      <c r="CX15" s="628"/>
      <c r="CY15" s="629"/>
      <c r="CZ15" s="663">
        <v>9.9</v>
      </c>
      <c r="DA15" s="663"/>
      <c r="DB15" s="663"/>
      <c r="DC15" s="663"/>
      <c r="DD15" s="633">
        <v>104542</v>
      </c>
      <c r="DE15" s="628"/>
      <c r="DF15" s="628"/>
      <c r="DG15" s="628"/>
      <c r="DH15" s="628"/>
      <c r="DI15" s="628"/>
      <c r="DJ15" s="628"/>
      <c r="DK15" s="628"/>
      <c r="DL15" s="628"/>
      <c r="DM15" s="628"/>
      <c r="DN15" s="628"/>
      <c r="DO15" s="628"/>
      <c r="DP15" s="629"/>
      <c r="DQ15" s="633">
        <v>474927</v>
      </c>
      <c r="DR15" s="628"/>
      <c r="DS15" s="628"/>
      <c r="DT15" s="628"/>
      <c r="DU15" s="628"/>
      <c r="DV15" s="628"/>
      <c r="DW15" s="628"/>
      <c r="DX15" s="628"/>
      <c r="DY15" s="628"/>
      <c r="DZ15" s="628"/>
      <c r="EA15" s="628"/>
      <c r="EB15" s="628"/>
      <c r="EC15" s="662"/>
    </row>
    <row r="16" spans="2:143" ht="11.25" customHeight="1" x14ac:dyDescent="0.15">
      <c r="B16" s="624" t="s">
        <v>265</v>
      </c>
      <c r="C16" s="625"/>
      <c r="D16" s="625"/>
      <c r="E16" s="625"/>
      <c r="F16" s="625"/>
      <c r="G16" s="625"/>
      <c r="H16" s="625"/>
      <c r="I16" s="625"/>
      <c r="J16" s="625"/>
      <c r="K16" s="625"/>
      <c r="L16" s="625"/>
      <c r="M16" s="625"/>
      <c r="N16" s="625"/>
      <c r="O16" s="625"/>
      <c r="P16" s="625"/>
      <c r="Q16" s="626"/>
      <c r="R16" s="627">
        <v>4254</v>
      </c>
      <c r="S16" s="628"/>
      <c r="T16" s="628"/>
      <c r="U16" s="628"/>
      <c r="V16" s="628"/>
      <c r="W16" s="628"/>
      <c r="X16" s="628"/>
      <c r="Y16" s="629"/>
      <c r="Z16" s="663">
        <v>0.1</v>
      </c>
      <c r="AA16" s="663"/>
      <c r="AB16" s="663"/>
      <c r="AC16" s="663"/>
      <c r="AD16" s="664">
        <v>4254</v>
      </c>
      <c r="AE16" s="664"/>
      <c r="AF16" s="664"/>
      <c r="AG16" s="664"/>
      <c r="AH16" s="664"/>
      <c r="AI16" s="664"/>
      <c r="AJ16" s="664"/>
      <c r="AK16" s="664"/>
      <c r="AL16" s="630">
        <v>0.1</v>
      </c>
      <c r="AM16" s="631"/>
      <c r="AN16" s="631"/>
      <c r="AO16" s="665"/>
      <c r="AP16" s="624" t="s">
        <v>266</v>
      </c>
      <c r="AQ16" s="625"/>
      <c r="AR16" s="625"/>
      <c r="AS16" s="625"/>
      <c r="AT16" s="625"/>
      <c r="AU16" s="625"/>
      <c r="AV16" s="625"/>
      <c r="AW16" s="625"/>
      <c r="AX16" s="625"/>
      <c r="AY16" s="625"/>
      <c r="AZ16" s="625"/>
      <c r="BA16" s="625"/>
      <c r="BB16" s="625"/>
      <c r="BC16" s="625"/>
      <c r="BD16" s="625"/>
      <c r="BE16" s="625"/>
      <c r="BF16" s="626"/>
      <c r="BG16" s="627" t="s">
        <v>129</v>
      </c>
      <c r="BH16" s="628"/>
      <c r="BI16" s="628"/>
      <c r="BJ16" s="628"/>
      <c r="BK16" s="628"/>
      <c r="BL16" s="628"/>
      <c r="BM16" s="628"/>
      <c r="BN16" s="629"/>
      <c r="BO16" s="663" t="s">
        <v>237</v>
      </c>
      <c r="BP16" s="663"/>
      <c r="BQ16" s="663"/>
      <c r="BR16" s="663"/>
      <c r="BS16" s="664" t="s">
        <v>237</v>
      </c>
      <c r="BT16" s="664"/>
      <c r="BU16" s="664"/>
      <c r="BV16" s="664"/>
      <c r="BW16" s="664"/>
      <c r="BX16" s="664"/>
      <c r="BY16" s="664"/>
      <c r="BZ16" s="664"/>
      <c r="CA16" s="664"/>
      <c r="CB16" s="695"/>
      <c r="CD16" s="624" t="s">
        <v>267</v>
      </c>
      <c r="CE16" s="625"/>
      <c r="CF16" s="625"/>
      <c r="CG16" s="625"/>
      <c r="CH16" s="625"/>
      <c r="CI16" s="625"/>
      <c r="CJ16" s="625"/>
      <c r="CK16" s="625"/>
      <c r="CL16" s="625"/>
      <c r="CM16" s="625"/>
      <c r="CN16" s="625"/>
      <c r="CO16" s="625"/>
      <c r="CP16" s="625"/>
      <c r="CQ16" s="626"/>
      <c r="CR16" s="627">
        <v>1526</v>
      </c>
      <c r="CS16" s="628"/>
      <c r="CT16" s="628"/>
      <c r="CU16" s="628"/>
      <c r="CV16" s="628"/>
      <c r="CW16" s="628"/>
      <c r="CX16" s="628"/>
      <c r="CY16" s="629"/>
      <c r="CZ16" s="663">
        <v>0</v>
      </c>
      <c r="DA16" s="663"/>
      <c r="DB16" s="663"/>
      <c r="DC16" s="663"/>
      <c r="DD16" s="633" t="s">
        <v>237</v>
      </c>
      <c r="DE16" s="628"/>
      <c r="DF16" s="628"/>
      <c r="DG16" s="628"/>
      <c r="DH16" s="628"/>
      <c r="DI16" s="628"/>
      <c r="DJ16" s="628"/>
      <c r="DK16" s="628"/>
      <c r="DL16" s="628"/>
      <c r="DM16" s="628"/>
      <c r="DN16" s="628"/>
      <c r="DO16" s="628"/>
      <c r="DP16" s="629"/>
      <c r="DQ16" s="633">
        <v>1496</v>
      </c>
      <c r="DR16" s="628"/>
      <c r="DS16" s="628"/>
      <c r="DT16" s="628"/>
      <c r="DU16" s="628"/>
      <c r="DV16" s="628"/>
      <c r="DW16" s="628"/>
      <c r="DX16" s="628"/>
      <c r="DY16" s="628"/>
      <c r="DZ16" s="628"/>
      <c r="EA16" s="628"/>
      <c r="EB16" s="628"/>
      <c r="EC16" s="662"/>
    </row>
    <row r="17" spans="2:133" ht="11.25" customHeight="1" x14ac:dyDescent="0.15">
      <c r="B17" s="624" t="s">
        <v>268</v>
      </c>
      <c r="C17" s="625"/>
      <c r="D17" s="625"/>
      <c r="E17" s="625"/>
      <c r="F17" s="625"/>
      <c r="G17" s="625"/>
      <c r="H17" s="625"/>
      <c r="I17" s="625"/>
      <c r="J17" s="625"/>
      <c r="K17" s="625"/>
      <c r="L17" s="625"/>
      <c r="M17" s="625"/>
      <c r="N17" s="625"/>
      <c r="O17" s="625"/>
      <c r="P17" s="625"/>
      <c r="Q17" s="626"/>
      <c r="R17" s="627">
        <v>8516</v>
      </c>
      <c r="S17" s="628"/>
      <c r="T17" s="628"/>
      <c r="U17" s="628"/>
      <c r="V17" s="628"/>
      <c r="W17" s="628"/>
      <c r="X17" s="628"/>
      <c r="Y17" s="629"/>
      <c r="Z17" s="663">
        <v>0.1</v>
      </c>
      <c r="AA17" s="663"/>
      <c r="AB17" s="663"/>
      <c r="AC17" s="663"/>
      <c r="AD17" s="664">
        <v>8516</v>
      </c>
      <c r="AE17" s="664"/>
      <c r="AF17" s="664"/>
      <c r="AG17" s="664"/>
      <c r="AH17" s="664"/>
      <c r="AI17" s="664"/>
      <c r="AJ17" s="664"/>
      <c r="AK17" s="664"/>
      <c r="AL17" s="630">
        <v>0.2</v>
      </c>
      <c r="AM17" s="631"/>
      <c r="AN17" s="631"/>
      <c r="AO17" s="665"/>
      <c r="AP17" s="624" t="s">
        <v>269</v>
      </c>
      <c r="AQ17" s="625"/>
      <c r="AR17" s="625"/>
      <c r="AS17" s="625"/>
      <c r="AT17" s="625"/>
      <c r="AU17" s="625"/>
      <c r="AV17" s="625"/>
      <c r="AW17" s="625"/>
      <c r="AX17" s="625"/>
      <c r="AY17" s="625"/>
      <c r="AZ17" s="625"/>
      <c r="BA17" s="625"/>
      <c r="BB17" s="625"/>
      <c r="BC17" s="625"/>
      <c r="BD17" s="625"/>
      <c r="BE17" s="625"/>
      <c r="BF17" s="626"/>
      <c r="BG17" s="627" t="s">
        <v>129</v>
      </c>
      <c r="BH17" s="628"/>
      <c r="BI17" s="628"/>
      <c r="BJ17" s="628"/>
      <c r="BK17" s="628"/>
      <c r="BL17" s="628"/>
      <c r="BM17" s="628"/>
      <c r="BN17" s="629"/>
      <c r="BO17" s="663" t="s">
        <v>237</v>
      </c>
      <c r="BP17" s="663"/>
      <c r="BQ17" s="663"/>
      <c r="BR17" s="663"/>
      <c r="BS17" s="664" t="s">
        <v>237</v>
      </c>
      <c r="BT17" s="664"/>
      <c r="BU17" s="664"/>
      <c r="BV17" s="664"/>
      <c r="BW17" s="664"/>
      <c r="BX17" s="664"/>
      <c r="BY17" s="664"/>
      <c r="BZ17" s="664"/>
      <c r="CA17" s="664"/>
      <c r="CB17" s="695"/>
      <c r="CD17" s="624" t="s">
        <v>270</v>
      </c>
      <c r="CE17" s="625"/>
      <c r="CF17" s="625"/>
      <c r="CG17" s="625"/>
      <c r="CH17" s="625"/>
      <c r="CI17" s="625"/>
      <c r="CJ17" s="625"/>
      <c r="CK17" s="625"/>
      <c r="CL17" s="625"/>
      <c r="CM17" s="625"/>
      <c r="CN17" s="625"/>
      <c r="CO17" s="625"/>
      <c r="CP17" s="625"/>
      <c r="CQ17" s="626"/>
      <c r="CR17" s="627">
        <v>724531</v>
      </c>
      <c r="CS17" s="628"/>
      <c r="CT17" s="628"/>
      <c r="CU17" s="628"/>
      <c r="CV17" s="628"/>
      <c r="CW17" s="628"/>
      <c r="CX17" s="628"/>
      <c r="CY17" s="629"/>
      <c r="CZ17" s="663">
        <v>12.1</v>
      </c>
      <c r="DA17" s="663"/>
      <c r="DB17" s="663"/>
      <c r="DC17" s="663"/>
      <c r="DD17" s="633" t="s">
        <v>129</v>
      </c>
      <c r="DE17" s="628"/>
      <c r="DF17" s="628"/>
      <c r="DG17" s="628"/>
      <c r="DH17" s="628"/>
      <c r="DI17" s="628"/>
      <c r="DJ17" s="628"/>
      <c r="DK17" s="628"/>
      <c r="DL17" s="628"/>
      <c r="DM17" s="628"/>
      <c r="DN17" s="628"/>
      <c r="DO17" s="628"/>
      <c r="DP17" s="629"/>
      <c r="DQ17" s="633">
        <v>718889</v>
      </c>
      <c r="DR17" s="628"/>
      <c r="DS17" s="628"/>
      <c r="DT17" s="628"/>
      <c r="DU17" s="628"/>
      <c r="DV17" s="628"/>
      <c r="DW17" s="628"/>
      <c r="DX17" s="628"/>
      <c r="DY17" s="628"/>
      <c r="DZ17" s="628"/>
      <c r="EA17" s="628"/>
      <c r="EB17" s="628"/>
      <c r="EC17" s="662"/>
    </row>
    <row r="18" spans="2:133" ht="11.25" customHeight="1" x14ac:dyDescent="0.15">
      <c r="B18" s="624" t="s">
        <v>271</v>
      </c>
      <c r="C18" s="625"/>
      <c r="D18" s="625"/>
      <c r="E18" s="625"/>
      <c r="F18" s="625"/>
      <c r="G18" s="625"/>
      <c r="H18" s="625"/>
      <c r="I18" s="625"/>
      <c r="J18" s="625"/>
      <c r="K18" s="625"/>
      <c r="L18" s="625"/>
      <c r="M18" s="625"/>
      <c r="N18" s="625"/>
      <c r="O18" s="625"/>
      <c r="P18" s="625"/>
      <c r="Q18" s="626"/>
      <c r="R18" s="627">
        <v>1283</v>
      </c>
      <c r="S18" s="628"/>
      <c r="T18" s="628"/>
      <c r="U18" s="628"/>
      <c r="V18" s="628"/>
      <c r="W18" s="628"/>
      <c r="X18" s="628"/>
      <c r="Y18" s="629"/>
      <c r="Z18" s="663">
        <v>0</v>
      </c>
      <c r="AA18" s="663"/>
      <c r="AB18" s="663"/>
      <c r="AC18" s="663"/>
      <c r="AD18" s="664">
        <v>1283</v>
      </c>
      <c r="AE18" s="664"/>
      <c r="AF18" s="664"/>
      <c r="AG18" s="664"/>
      <c r="AH18" s="664"/>
      <c r="AI18" s="664"/>
      <c r="AJ18" s="664"/>
      <c r="AK18" s="664"/>
      <c r="AL18" s="630">
        <v>0</v>
      </c>
      <c r="AM18" s="631"/>
      <c r="AN18" s="631"/>
      <c r="AO18" s="665"/>
      <c r="AP18" s="624" t="s">
        <v>272</v>
      </c>
      <c r="AQ18" s="625"/>
      <c r="AR18" s="625"/>
      <c r="AS18" s="625"/>
      <c r="AT18" s="625"/>
      <c r="AU18" s="625"/>
      <c r="AV18" s="625"/>
      <c r="AW18" s="625"/>
      <c r="AX18" s="625"/>
      <c r="AY18" s="625"/>
      <c r="AZ18" s="625"/>
      <c r="BA18" s="625"/>
      <c r="BB18" s="625"/>
      <c r="BC18" s="625"/>
      <c r="BD18" s="625"/>
      <c r="BE18" s="625"/>
      <c r="BF18" s="626"/>
      <c r="BG18" s="627" t="s">
        <v>237</v>
      </c>
      <c r="BH18" s="628"/>
      <c r="BI18" s="628"/>
      <c r="BJ18" s="628"/>
      <c r="BK18" s="628"/>
      <c r="BL18" s="628"/>
      <c r="BM18" s="628"/>
      <c r="BN18" s="629"/>
      <c r="BO18" s="663" t="s">
        <v>237</v>
      </c>
      <c r="BP18" s="663"/>
      <c r="BQ18" s="663"/>
      <c r="BR18" s="663"/>
      <c r="BS18" s="664" t="s">
        <v>237</v>
      </c>
      <c r="BT18" s="664"/>
      <c r="BU18" s="664"/>
      <c r="BV18" s="664"/>
      <c r="BW18" s="664"/>
      <c r="BX18" s="664"/>
      <c r="BY18" s="664"/>
      <c r="BZ18" s="664"/>
      <c r="CA18" s="664"/>
      <c r="CB18" s="695"/>
      <c r="CD18" s="624" t="s">
        <v>273</v>
      </c>
      <c r="CE18" s="625"/>
      <c r="CF18" s="625"/>
      <c r="CG18" s="625"/>
      <c r="CH18" s="625"/>
      <c r="CI18" s="625"/>
      <c r="CJ18" s="625"/>
      <c r="CK18" s="625"/>
      <c r="CL18" s="625"/>
      <c r="CM18" s="625"/>
      <c r="CN18" s="625"/>
      <c r="CO18" s="625"/>
      <c r="CP18" s="625"/>
      <c r="CQ18" s="626"/>
      <c r="CR18" s="627" t="s">
        <v>237</v>
      </c>
      <c r="CS18" s="628"/>
      <c r="CT18" s="628"/>
      <c r="CU18" s="628"/>
      <c r="CV18" s="628"/>
      <c r="CW18" s="628"/>
      <c r="CX18" s="628"/>
      <c r="CY18" s="629"/>
      <c r="CZ18" s="663" t="s">
        <v>237</v>
      </c>
      <c r="DA18" s="663"/>
      <c r="DB18" s="663"/>
      <c r="DC18" s="663"/>
      <c r="DD18" s="633" t="s">
        <v>129</v>
      </c>
      <c r="DE18" s="628"/>
      <c r="DF18" s="628"/>
      <c r="DG18" s="628"/>
      <c r="DH18" s="628"/>
      <c r="DI18" s="628"/>
      <c r="DJ18" s="628"/>
      <c r="DK18" s="628"/>
      <c r="DL18" s="628"/>
      <c r="DM18" s="628"/>
      <c r="DN18" s="628"/>
      <c r="DO18" s="628"/>
      <c r="DP18" s="629"/>
      <c r="DQ18" s="633" t="s">
        <v>237</v>
      </c>
      <c r="DR18" s="628"/>
      <c r="DS18" s="628"/>
      <c r="DT18" s="628"/>
      <c r="DU18" s="628"/>
      <c r="DV18" s="628"/>
      <c r="DW18" s="628"/>
      <c r="DX18" s="628"/>
      <c r="DY18" s="628"/>
      <c r="DZ18" s="628"/>
      <c r="EA18" s="628"/>
      <c r="EB18" s="628"/>
      <c r="EC18" s="662"/>
    </row>
    <row r="19" spans="2:133" ht="11.25" customHeight="1" x14ac:dyDescent="0.15">
      <c r="B19" s="624" t="s">
        <v>274</v>
      </c>
      <c r="C19" s="625"/>
      <c r="D19" s="625"/>
      <c r="E19" s="625"/>
      <c r="F19" s="625"/>
      <c r="G19" s="625"/>
      <c r="H19" s="625"/>
      <c r="I19" s="625"/>
      <c r="J19" s="625"/>
      <c r="K19" s="625"/>
      <c r="L19" s="625"/>
      <c r="M19" s="625"/>
      <c r="N19" s="625"/>
      <c r="O19" s="625"/>
      <c r="P19" s="625"/>
      <c r="Q19" s="626"/>
      <c r="R19" s="627">
        <v>1283</v>
      </c>
      <c r="S19" s="628"/>
      <c r="T19" s="628"/>
      <c r="U19" s="628"/>
      <c r="V19" s="628"/>
      <c r="W19" s="628"/>
      <c r="X19" s="628"/>
      <c r="Y19" s="629"/>
      <c r="Z19" s="663">
        <v>0</v>
      </c>
      <c r="AA19" s="663"/>
      <c r="AB19" s="663"/>
      <c r="AC19" s="663"/>
      <c r="AD19" s="664">
        <v>1283</v>
      </c>
      <c r="AE19" s="664"/>
      <c r="AF19" s="664"/>
      <c r="AG19" s="664"/>
      <c r="AH19" s="664"/>
      <c r="AI19" s="664"/>
      <c r="AJ19" s="664"/>
      <c r="AK19" s="664"/>
      <c r="AL19" s="630">
        <v>0</v>
      </c>
      <c r="AM19" s="631"/>
      <c r="AN19" s="631"/>
      <c r="AO19" s="665"/>
      <c r="AP19" s="624" t="s">
        <v>275</v>
      </c>
      <c r="AQ19" s="625"/>
      <c r="AR19" s="625"/>
      <c r="AS19" s="625"/>
      <c r="AT19" s="625"/>
      <c r="AU19" s="625"/>
      <c r="AV19" s="625"/>
      <c r="AW19" s="625"/>
      <c r="AX19" s="625"/>
      <c r="AY19" s="625"/>
      <c r="AZ19" s="625"/>
      <c r="BA19" s="625"/>
      <c r="BB19" s="625"/>
      <c r="BC19" s="625"/>
      <c r="BD19" s="625"/>
      <c r="BE19" s="625"/>
      <c r="BF19" s="626"/>
      <c r="BG19" s="627">
        <v>2882</v>
      </c>
      <c r="BH19" s="628"/>
      <c r="BI19" s="628"/>
      <c r="BJ19" s="628"/>
      <c r="BK19" s="628"/>
      <c r="BL19" s="628"/>
      <c r="BM19" s="628"/>
      <c r="BN19" s="629"/>
      <c r="BO19" s="663">
        <v>0.3</v>
      </c>
      <c r="BP19" s="663"/>
      <c r="BQ19" s="663"/>
      <c r="BR19" s="663"/>
      <c r="BS19" s="664" t="s">
        <v>129</v>
      </c>
      <c r="BT19" s="664"/>
      <c r="BU19" s="664"/>
      <c r="BV19" s="664"/>
      <c r="BW19" s="664"/>
      <c r="BX19" s="664"/>
      <c r="BY19" s="664"/>
      <c r="BZ19" s="664"/>
      <c r="CA19" s="664"/>
      <c r="CB19" s="695"/>
      <c r="CD19" s="624" t="s">
        <v>276</v>
      </c>
      <c r="CE19" s="625"/>
      <c r="CF19" s="625"/>
      <c r="CG19" s="625"/>
      <c r="CH19" s="625"/>
      <c r="CI19" s="625"/>
      <c r="CJ19" s="625"/>
      <c r="CK19" s="625"/>
      <c r="CL19" s="625"/>
      <c r="CM19" s="625"/>
      <c r="CN19" s="625"/>
      <c r="CO19" s="625"/>
      <c r="CP19" s="625"/>
      <c r="CQ19" s="626"/>
      <c r="CR19" s="627" t="s">
        <v>237</v>
      </c>
      <c r="CS19" s="628"/>
      <c r="CT19" s="628"/>
      <c r="CU19" s="628"/>
      <c r="CV19" s="628"/>
      <c r="CW19" s="628"/>
      <c r="CX19" s="628"/>
      <c r="CY19" s="629"/>
      <c r="CZ19" s="663" t="s">
        <v>237</v>
      </c>
      <c r="DA19" s="663"/>
      <c r="DB19" s="663"/>
      <c r="DC19" s="663"/>
      <c r="DD19" s="633" t="s">
        <v>237</v>
      </c>
      <c r="DE19" s="628"/>
      <c r="DF19" s="628"/>
      <c r="DG19" s="628"/>
      <c r="DH19" s="628"/>
      <c r="DI19" s="628"/>
      <c r="DJ19" s="628"/>
      <c r="DK19" s="628"/>
      <c r="DL19" s="628"/>
      <c r="DM19" s="628"/>
      <c r="DN19" s="628"/>
      <c r="DO19" s="628"/>
      <c r="DP19" s="629"/>
      <c r="DQ19" s="633" t="s">
        <v>237</v>
      </c>
      <c r="DR19" s="628"/>
      <c r="DS19" s="628"/>
      <c r="DT19" s="628"/>
      <c r="DU19" s="628"/>
      <c r="DV19" s="628"/>
      <c r="DW19" s="628"/>
      <c r="DX19" s="628"/>
      <c r="DY19" s="628"/>
      <c r="DZ19" s="628"/>
      <c r="EA19" s="628"/>
      <c r="EB19" s="628"/>
      <c r="EC19" s="662"/>
    </row>
    <row r="20" spans="2:133" ht="11.25" customHeight="1" x14ac:dyDescent="0.15">
      <c r="B20" s="696" t="s">
        <v>277</v>
      </c>
      <c r="C20" s="697"/>
      <c r="D20" s="697"/>
      <c r="E20" s="697"/>
      <c r="F20" s="697"/>
      <c r="G20" s="697"/>
      <c r="H20" s="697"/>
      <c r="I20" s="697"/>
      <c r="J20" s="697"/>
      <c r="K20" s="697"/>
      <c r="L20" s="697"/>
      <c r="M20" s="697"/>
      <c r="N20" s="697"/>
      <c r="O20" s="697"/>
      <c r="P20" s="697"/>
      <c r="Q20" s="698"/>
      <c r="R20" s="627" t="s">
        <v>237</v>
      </c>
      <c r="S20" s="628"/>
      <c r="T20" s="628"/>
      <c r="U20" s="628"/>
      <c r="V20" s="628"/>
      <c r="W20" s="628"/>
      <c r="X20" s="628"/>
      <c r="Y20" s="629"/>
      <c r="Z20" s="663" t="s">
        <v>237</v>
      </c>
      <c r="AA20" s="663"/>
      <c r="AB20" s="663"/>
      <c r="AC20" s="663"/>
      <c r="AD20" s="664" t="s">
        <v>237</v>
      </c>
      <c r="AE20" s="664"/>
      <c r="AF20" s="664"/>
      <c r="AG20" s="664"/>
      <c r="AH20" s="664"/>
      <c r="AI20" s="664"/>
      <c r="AJ20" s="664"/>
      <c r="AK20" s="664"/>
      <c r="AL20" s="630" t="s">
        <v>237</v>
      </c>
      <c r="AM20" s="631"/>
      <c r="AN20" s="631"/>
      <c r="AO20" s="665"/>
      <c r="AP20" s="624" t="s">
        <v>278</v>
      </c>
      <c r="AQ20" s="625"/>
      <c r="AR20" s="625"/>
      <c r="AS20" s="625"/>
      <c r="AT20" s="625"/>
      <c r="AU20" s="625"/>
      <c r="AV20" s="625"/>
      <c r="AW20" s="625"/>
      <c r="AX20" s="625"/>
      <c r="AY20" s="625"/>
      <c r="AZ20" s="625"/>
      <c r="BA20" s="625"/>
      <c r="BB20" s="625"/>
      <c r="BC20" s="625"/>
      <c r="BD20" s="625"/>
      <c r="BE20" s="625"/>
      <c r="BF20" s="626"/>
      <c r="BG20" s="627">
        <v>2882</v>
      </c>
      <c r="BH20" s="628"/>
      <c r="BI20" s="628"/>
      <c r="BJ20" s="628"/>
      <c r="BK20" s="628"/>
      <c r="BL20" s="628"/>
      <c r="BM20" s="628"/>
      <c r="BN20" s="629"/>
      <c r="BO20" s="663">
        <v>0.3</v>
      </c>
      <c r="BP20" s="663"/>
      <c r="BQ20" s="663"/>
      <c r="BR20" s="663"/>
      <c r="BS20" s="664" t="s">
        <v>237</v>
      </c>
      <c r="BT20" s="664"/>
      <c r="BU20" s="664"/>
      <c r="BV20" s="664"/>
      <c r="BW20" s="664"/>
      <c r="BX20" s="664"/>
      <c r="BY20" s="664"/>
      <c r="BZ20" s="664"/>
      <c r="CA20" s="664"/>
      <c r="CB20" s="695"/>
      <c r="CD20" s="624" t="s">
        <v>279</v>
      </c>
      <c r="CE20" s="625"/>
      <c r="CF20" s="625"/>
      <c r="CG20" s="625"/>
      <c r="CH20" s="625"/>
      <c r="CI20" s="625"/>
      <c r="CJ20" s="625"/>
      <c r="CK20" s="625"/>
      <c r="CL20" s="625"/>
      <c r="CM20" s="625"/>
      <c r="CN20" s="625"/>
      <c r="CO20" s="625"/>
      <c r="CP20" s="625"/>
      <c r="CQ20" s="626"/>
      <c r="CR20" s="627">
        <v>5977219</v>
      </c>
      <c r="CS20" s="628"/>
      <c r="CT20" s="628"/>
      <c r="CU20" s="628"/>
      <c r="CV20" s="628"/>
      <c r="CW20" s="628"/>
      <c r="CX20" s="628"/>
      <c r="CY20" s="629"/>
      <c r="CZ20" s="663">
        <v>100</v>
      </c>
      <c r="DA20" s="663"/>
      <c r="DB20" s="663"/>
      <c r="DC20" s="663"/>
      <c r="DD20" s="633">
        <v>974992</v>
      </c>
      <c r="DE20" s="628"/>
      <c r="DF20" s="628"/>
      <c r="DG20" s="628"/>
      <c r="DH20" s="628"/>
      <c r="DI20" s="628"/>
      <c r="DJ20" s="628"/>
      <c r="DK20" s="628"/>
      <c r="DL20" s="628"/>
      <c r="DM20" s="628"/>
      <c r="DN20" s="628"/>
      <c r="DO20" s="628"/>
      <c r="DP20" s="629"/>
      <c r="DQ20" s="633">
        <v>4572903</v>
      </c>
      <c r="DR20" s="628"/>
      <c r="DS20" s="628"/>
      <c r="DT20" s="628"/>
      <c r="DU20" s="628"/>
      <c r="DV20" s="628"/>
      <c r="DW20" s="628"/>
      <c r="DX20" s="628"/>
      <c r="DY20" s="628"/>
      <c r="DZ20" s="628"/>
      <c r="EA20" s="628"/>
      <c r="EB20" s="628"/>
      <c r="EC20" s="662"/>
    </row>
    <row r="21" spans="2:133" ht="11.25" customHeight="1" x14ac:dyDescent="0.15">
      <c r="B21" s="624" t="s">
        <v>280</v>
      </c>
      <c r="C21" s="625"/>
      <c r="D21" s="625"/>
      <c r="E21" s="625"/>
      <c r="F21" s="625"/>
      <c r="G21" s="625"/>
      <c r="H21" s="625"/>
      <c r="I21" s="625"/>
      <c r="J21" s="625"/>
      <c r="K21" s="625"/>
      <c r="L21" s="625"/>
      <c r="M21" s="625"/>
      <c r="N21" s="625"/>
      <c r="O21" s="625"/>
      <c r="P21" s="625"/>
      <c r="Q21" s="626"/>
      <c r="R21" s="627">
        <v>3358293</v>
      </c>
      <c r="S21" s="628"/>
      <c r="T21" s="628"/>
      <c r="U21" s="628"/>
      <c r="V21" s="628"/>
      <c r="W21" s="628"/>
      <c r="X21" s="628"/>
      <c r="Y21" s="629"/>
      <c r="Z21" s="663">
        <v>54.8</v>
      </c>
      <c r="AA21" s="663"/>
      <c r="AB21" s="663"/>
      <c r="AC21" s="663"/>
      <c r="AD21" s="664">
        <v>2794715</v>
      </c>
      <c r="AE21" s="664"/>
      <c r="AF21" s="664"/>
      <c r="AG21" s="664"/>
      <c r="AH21" s="664"/>
      <c r="AI21" s="664"/>
      <c r="AJ21" s="664"/>
      <c r="AK21" s="664"/>
      <c r="AL21" s="630">
        <v>71.900000000000006</v>
      </c>
      <c r="AM21" s="631"/>
      <c r="AN21" s="631"/>
      <c r="AO21" s="665"/>
      <c r="AP21" s="624" t="s">
        <v>281</v>
      </c>
      <c r="AQ21" s="699"/>
      <c r="AR21" s="699"/>
      <c r="AS21" s="699"/>
      <c r="AT21" s="699"/>
      <c r="AU21" s="699"/>
      <c r="AV21" s="699"/>
      <c r="AW21" s="699"/>
      <c r="AX21" s="699"/>
      <c r="AY21" s="699"/>
      <c r="AZ21" s="699"/>
      <c r="BA21" s="699"/>
      <c r="BB21" s="699"/>
      <c r="BC21" s="699"/>
      <c r="BD21" s="699"/>
      <c r="BE21" s="699"/>
      <c r="BF21" s="700"/>
      <c r="BG21" s="627">
        <v>2882</v>
      </c>
      <c r="BH21" s="628"/>
      <c r="BI21" s="628"/>
      <c r="BJ21" s="628"/>
      <c r="BK21" s="628"/>
      <c r="BL21" s="628"/>
      <c r="BM21" s="628"/>
      <c r="BN21" s="629"/>
      <c r="BO21" s="663">
        <v>0.3</v>
      </c>
      <c r="BP21" s="663"/>
      <c r="BQ21" s="663"/>
      <c r="BR21" s="663"/>
      <c r="BS21" s="664" t="s">
        <v>145</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282</v>
      </c>
      <c r="C22" s="625"/>
      <c r="D22" s="625"/>
      <c r="E22" s="625"/>
      <c r="F22" s="625"/>
      <c r="G22" s="625"/>
      <c r="H22" s="625"/>
      <c r="I22" s="625"/>
      <c r="J22" s="625"/>
      <c r="K22" s="625"/>
      <c r="L22" s="625"/>
      <c r="M22" s="625"/>
      <c r="N22" s="625"/>
      <c r="O22" s="625"/>
      <c r="P22" s="625"/>
      <c r="Q22" s="626"/>
      <c r="R22" s="627">
        <v>2794715</v>
      </c>
      <c r="S22" s="628"/>
      <c r="T22" s="628"/>
      <c r="U22" s="628"/>
      <c r="V22" s="628"/>
      <c r="W22" s="628"/>
      <c r="X22" s="628"/>
      <c r="Y22" s="629"/>
      <c r="Z22" s="663">
        <v>45.6</v>
      </c>
      <c r="AA22" s="663"/>
      <c r="AB22" s="663"/>
      <c r="AC22" s="663"/>
      <c r="AD22" s="664">
        <v>2794715</v>
      </c>
      <c r="AE22" s="664"/>
      <c r="AF22" s="664"/>
      <c r="AG22" s="664"/>
      <c r="AH22" s="664"/>
      <c r="AI22" s="664"/>
      <c r="AJ22" s="664"/>
      <c r="AK22" s="664"/>
      <c r="AL22" s="630">
        <v>71.900000000000006</v>
      </c>
      <c r="AM22" s="631"/>
      <c r="AN22" s="631"/>
      <c r="AO22" s="665"/>
      <c r="AP22" s="624" t="s">
        <v>283</v>
      </c>
      <c r="AQ22" s="699"/>
      <c r="AR22" s="699"/>
      <c r="AS22" s="699"/>
      <c r="AT22" s="699"/>
      <c r="AU22" s="699"/>
      <c r="AV22" s="699"/>
      <c r="AW22" s="699"/>
      <c r="AX22" s="699"/>
      <c r="AY22" s="699"/>
      <c r="AZ22" s="699"/>
      <c r="BA22" s="699"/>
      <c r="BB22" s="699"/>
      <c r="BC22" s="699"/>
      <c r="BD22" s="699"/>
      <c r="BE22" s="699"/>
      <c r="BF22" s="700"/>
      <c r="BG22" s="627" t="s">
        <v>237</v>
      </c>
      <c r="BH22" s="628"/>
      <c r="BI22" s="628"/>
      <c r="BJ22" s="628"/>
      <c r="BK22" s="628"/>
      <c r="BL22" s="628"/>
      <c r="BM22" s="628"/>
      <c r="BN22" s="629"/>
      <c r="BO22" s="663" t="s">
        <v>237</v>
      </c>
      <c r="BP22" s="663"/>
      <c r="BQ22" s="663"/>
      <c r="BR22" s="663"/>
      <c r="BS22" s="664" t="s">
        <v>129</v>
      </c>
      <c r="BT22" s="664"/>
      <c r="BU22" s="664"/>
      <c r="BV22" s="664"/>
      <c r="BW22" s="664"/>
      <c r="BX22" s="664"/>
      <c r="BY22" s="664"/>
      <c r="BZ22" s="664"/>
      <c r="CA22" s="664"/>
      <c r="CB22" s="695"/>
      <c r="CD22" s="679" t="s">
        <v>284</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285</v>
      </c>
      <c r="C23" s="625"/>
      <c r="D23" s="625"/>
      <c r="E23" s="625"/>
      <c r="F23" s="625"/>
      <c r="G23" s="625"/>
      <c r="H23" s="625"/>
      <c r="I23" s="625"/>
      <c r="J23" s="625"/>
      <c r="K23" s="625"/>
      <c r="L23" s="625"/>
      <c r="M23" s="625"/>
      <c r="N23" s="625"/>
      <c r="O23" s="625"/>
      <c r="P23" s="625"/>
      <c r="Q23" s="626"/>
      <c r="R23" s="627">
        <v>546854</v>
      </c>
      <c r="S23" s="628"/>
      <c r="T23" s="628"/>
      <c r="U23" s="628"/>
      <c r="V23" s="628"/>
      <c r="W23" s="628"/>
      <c r="X23" s="628"/>
      <c r="Y23" s="629"/>
      <c r="Z23" s="663">
        <v>8.9</v>
      </c>
      <c r="AA23" s="663"/>
      <c r="AB23" s="663"/>
      <c r="AC23" s="663"/>
      <c r="AD23" s="664" t="s">
        <v>237</v>
      </c>
      <c r="AE23" s="664"/>
      <c r="AF23" s="664"/>
      <c r="AG23" s="664"/>
      <c r="AH23" s="664"/>
      <c r="AI23" s="664"/>
      <c r="AJ23" s="664"/>
      <c r="AK23" s="664"/>
      <c r="AL23" s="630" t="s">
        <v>237</v>
      </c>
      <c r="AM23" s="631"/>
      <c r="AN23" s="631"/>
      <c r="AO23" s="665"/>
      <c r="AP23" s="624" t="s">
        <v>286</v>
      </c>
      <c r="AQ23" s="699"/>
      <c r="AR23" s="699"/>
      <c r="AS23" s="699"/>
      <c r="AT23" s="699"/>
      <c r="AU23" s="699"/>
      <c r="AV23" s="699"/>
      <c r="AW23" s="699"/>
      <c r="AX23" s="699"/>
      <c r="AY23" s="699"/>
      <c r="AZ23" s="699"/>
      <c r="BA23" s="699"/>
      <c r="BB23" s="699"/>
      <c r="BC23" s="699"/>
      <c r="BD23" s="699"/>
      <c r="BE23" s="699"/>
      <c r="BF23" s="700"/>
      <c r="BG23" s="627" t="s">
        <v>237</v>
      </c>
      <c r="BH23" s="628"/>
      <c r="BI23" s="628"/>
      <c r="BJ23" s="628"/>
      <c r="BK23" s="628"/>
      <c r="BL23" s="628"/>
      <c r="BM23" s="628"/>
      <c r="BN23" s="629"/>
      <c r="BO23" s="663" t="s">
        <v>129</v>
      </c>
      <c r="BP23" s="663"/>
      <c r="BQ23" s="663"/>
      <c r="BR23" s="663"/>
      <c r="BS23" s="664" t="s">
        <v>129</v>
      </c>
      <c r="BT23" s="664"/>
      <c r="BU23" s="664"/>
      <c r="BV23" s="664"/>
      <c r="BW23" s="664"/>
      <c r="BX23" s="664"/>
      <c r="BY23" s="664"/>
      <c r="BZ23" s="664"/>
      <c r="CA23" s="664"/>
      <c r="CB23" s="695"/>
      <c r="CD23" s="679" t="s">
        <v>225</v>
      </c>
      <c r="CE23" s="680"/>
      <c r="CF23" s="680"/>
      <c r="CG23" s="680"/>
      <c r="CH23" s="680"/>
      <c r="CI23" s="680"/>
      <c r="CJ23" s="680"/>
      <c r="CK23" s="680"/>
      <c r="CL23" s="680"/>
      <c r="CM23" s="680"/>
      <c r="CN23" s="680"/>
      <c r="CO23" s="680"/>
      <c r="CP23" s="680"/>
      <c r="CQ23" s="681"/>
      <c r="CR23" s="679" t="s">
        <v>287</v>
      </c>
      <c r="CS23" s="680"/>
      <c r="CT23" s="680"/>
      <c r="CU23" s="680"/>
      <c r="CV23" s="680"/>
      <c r="CW23" s="680"/>
      <c r="CX23" s="680"/>
      <c r="CY23" s="681"/>
      <c r="CZ23" s="679" t="s">
        <v>288</v>
      </c>
      <c r="DA23" s="680"/>
      <c r="DB23" s="680"/>
      <c r="DC23" s="681"/>
      <c r="DD23" s="679" t="s">
        <v>289</v>
      </c>
      <c r="DE23" s="680"/>
      <c r="DF23" s="680"/>
      <c r="DG23" s="680"/>
      <c r="DH23" s="680"/>
      <c r="DI23" s="680"/>
      <c r="DJ23" s="680"/>
      <c r="DK23" s="681"/>
      <c r="DL23" s="711" t="s">
        <v>290</v>
      </c>
      <c r="DM23" s="712"/>
      <c r="DN23" s="712"/>
      <c r="DO23" s="712"/>
      <c r="DP23" s="712"/>
      <c r="DQ23" s="712"/>
      <c r="DR23" s="712"/>
      <c r="DS23" s="712"/>
      <c r="DT23" s="712"/>
      <c r="DU23" s="712"/>
      <c r="DV23" s="713"/>
      <c r="DW23" s="679" t="s">
        <v>291</v>
      </c>
      <c r="DX23" s="680"/>
      <c r="DY23" s="680"/>
      <c r="DZ23" s="680"/>
      <c r="EA23" s="680"/>
      <c r="EB23" s="680"/>
      <c r="EC23" s="681"/>
    </row>
    <row r="24" spans="2:133" ht="11.25" customHeight="1" x14ac:dyDescent="0.15">
      <c r="B24" s="624" t="s">
        <v>292</v>
      </c>
      <c r="C24" s="625"/>
      <c r="D24" s="625"/>
      <c r="E24" s="625"/>
      <c r="F24" s="625"/>
      <c r="G24" s="625"/>
      <c r="H24" s="625"/>
      <c r="I24" s="625"/>
      <c r="J24" s="625"/>
      <c r="K24" s="625"/>
      <c r="L24" s="625"/>
      <c r="M24" s="625"/>
      <c r="N24" s="625"/>
      <c r="O24" s="625"/>
      <c r="P24" s="625"/>
      <c r="Q24" s="626"/>
      <c r="R24" s="627">
        <v>16724</v>
      </c>
      <c r="S24" s="628"/>
      <c r="T24" s="628"/>
      <c r="U24" s="628"/>
      <c r="V24" s="628"/>
      <c r="W24" s="628"/>
      <c r="X24" s="628"/>
      <c r="Y24" s="629"/>
      <c r="Z24" s="663">
        <v>0.3</v>
      </c>
      <c r="AA24" s="663"/>
      <c r="AB24" s="663"/>
      <c r="AC24" s="663"/>
      <c r="AD24" s="664" t="s">
        <v>129</v>
      </c>
      <c r="AE24" s="664"/>
      <c r="AF24" s="664"/>
      <c r="AG24" s="664"/>
      <c r="AH24" s="664"/>
      <c r="AI24" s="664"/>
      <c r="AJ24" s="664"/>
      <c r="AK24" s="664"/>
      <c r="AL24" s="630" t="s">
        <v>237</v>
      </c>
      <c r="AM24" s="631"/>
      <c r="AN24" s="631"/>
      <c r="AO24" s="665"/>
      <c r="AP24" s="624" t="s">
        <v>293</v>
      </c>
      <c r="AQ24" s="699"/>
      <c r="AR24" s="699"/>
      <c r="AS24" s="699"/>
      <c r="AT24" s="699"/>
      <c r="AU24" s="699"/>
      <c r="AV24" s="699"/>
      <c r="AW24" s="699"/>
      <c r="AX24" s="699"/>
      <c r="AY24" s="699"/>
      <c r="AZ24" s="699"/>
      <c r="BA24" s="699"/>
      <c r="BB24" s="699"/>
      <c r="BC24" s="699"/>
      <c r="BD24" s="699"/>
      <c r="BE24" s="699"/>
      <c r="BF24" s="700"/>
      <c r="BG24" s="627" t="s">
        <v>237</v>
      </c>
      <c r="BH24" s="628"/>
      <c r="BI24" s="628"/>
      <c r="BJ24" s="628"/>
      <c r="BK24" s="628"/>
      <c r="BL24" s="628"/>
      <c r="BM24" s="628"/>
      <c r="BN24" s="629"/>
      <c r="BO24" s="663" t="s">
        <v>129</v>
      </c>
      <c r="BP24" s="663"/>
      <c r="BQ24" s="663"/>
      <c r="BR24" s="663"/>
      <c r="BS24" s="664" t="s">
        <v>237</v>
      </c>
      <c r="BT24" s="664"/>
      <c r="BU24" s="664"/>
      <c r="BV24" s="664"/>
      <c r="BW24" s="664"/>
      <c r="BX24" s="664"/>
      <c r="BY24" s="664"/>
      <c r="BZ24" s="664"/>
      <c r="CA24" s="664"/>
      <c r="CB24" s="695"/>
      <c r="CD24" s="676" t="s">
        <v>294</v>
      </c>
      <c r="CE24" s="677"/>
      <c r="CF24" s="677"/>
      <c r="CG24" s="677"/>
      <c r="CH24" s="677"/>
      <c r="CI24" s="677"/>
      <c r="CJ24" s="677"/>
      <c r="CK24" s="677"/>
      <c r="CL24" s="677"/>
      <c r="CM24" s="677"/>
      <c r="CN24" s="677"/>
      <c r="CO24" s="677"/>
      <c r="CP24" s="677"/>
      <c r="CQ24" s="678"/>
      <c r="CR24" s="673">
        <v>1830321</v>
      </c>
      <c r="CS24" s="674"/>
      <c r="CT24" s="674"/>
      <c r="CU24" s="674"/>
      <c r="CV24" s="674"/>
      <c r="CW24" s="674"/>
      <c r="CX24" s="674"/>
      <c r="CY24" s="702"/>
      <c r="CZ24" s="703">
        <v>30.6</v>
      </c>
      <c r="DA24" s="686"/>
      <c r="DB24" s="686"/>
      <c r="DC24" s="705"/>
      <c r="DD24" s="701">
        <v>1628546</v>
      </c>
      <c r="DE24" s="674"/>
      <c r="DF24" s="674"/>
      <c r="DG24" s="674"/>
      <c r="DH24" s="674"/>
      <c r="DI24" s="674"/>
      <c r="DJ24" s="674"/>
      <c r="DK24" s="702"/>
      <c r="DL24" s="701">
        <v>1544933</v>
      </c>
      <c r="DM24" s="674"/>
      <c r="DN24" s="674"/>
      <c r="DO24" s="674"/>
      <c r="DP24" s="674"/>
      <c r="DQ24" s="674"/>
      <c r="DR24" s="674"/>
      <c r="DS24" s="674"/>
      <c r="DT24" s="674"/>
      <c r="DU24" s="674"/>
      <c r="DV24" s="702"/>
      <c r="DW24" s="703">
        <v>39.4</v>
      </c>
      <c r="DX24" s="686"/>
      <c r="DY24" s="686"/>
      <c r="DZ24" s="686"/>
      <c r="EA24" s="686"/>
      <c r="EB24" s="686"/>
      <c r="EC24" s="704"/>
    </row>
    <row r="25" spans="2:133" ht="11.25" customHeight="1" x14ac:dyDescent="0.15">
      <c r="B25" s="624" t="s">
        <v>295</v>
      </c>
      <c r="C25" s="625"/>
      <c r="D25" s="625"/>
      <c r="E25" s="625"/>
      <c r="F25" s="625"/>
      <c r="G25" s="625"/>
      <c r="H25" s="625"/>
      <c r="I25" s="625"/>
      <c r="J25" s="625"/>
      <c r="K25" s="625"/>
      <c r="L25" s="625"/>
      <c r="M25" s="625"/>
      <c r="N25" s="625"/>
      <c r="O25" s="625"/>
      <c r="P25" s="625"/>
      <c r="Q25" s="626"/>
      <c r="R25" s="627">
        <v>4430381</v>
      </c>
      <c r="S25" s="628"/>
      <c r="T25" s="628"/>
      <c r="U25" s="628"/>
      <c r="V25" s="628"/>
      <c r="W25" s="628"/>
      <c r="X25" s="628"/>
      <c r="Y25" s="629"/>
      <c r="Z25" s="663">
        <v>72.3</v>
      </c>
      <c r="AA25" s="663"/>
      <c r="AB25" s="663"/>
      <c r="AC25" s="663"/>
      <c r="AD25" s="664">
        <v>3866803</v>
      </c>
      <c r="AE25" s="664"/>
      <c r="AF25" s="664"/>
      <c r="AG25" s="664"/>
      <c r="AH25" s="664"/>
      <c r="AI25" s="664"/>
      <c r="AJ25" s="664"/>
      <c r="AK25" s="664"/>
      <c r="AL25" s="630">
        <v>99.5</v>
      </c>
      <c r="AM25" s="631"/>
      <c r="AN25" s="631"/>
      <c r="AO25" s="665"/>
      <c r="AP25" s="624" t="s">
        <v>296</v>
      </c>
      <c r="AQ25" s="699"/>
      <c r="AR25" s="699"/>
      <c r="AS25" s="699"/>
      <c r="AT25" s="699"/>
      <c r="AU25" s="699"/>
      <c r="AV25" s="699"/>
      <c r="AW25" s="699"/>
      <c r="AX25" s="699"/>
      <c r="AY25" s="699"/>
      <c r="AZ25" s="699"/>
      <c r="BA25" s="699"/>
      <c r="BB25" s="699"/>
      <c r="BC25" s="699"/>
      <c r="BD25" s="699"/>
      <c r="BE25" s="699"/>
      <c r="BF25" s="700"/>
      <c r="BG25" s="627" t="s">
        <v>129</v>
      </c>
      <c r="BH25" s="628"/>
      <c r="BI25" s="628"/>
      <c r="BJ25" s="628"/>
      <c r="BK25" s="628"/>
      <c r="BL25" s="628"/>
      <c r="BM25" s="628"/>
      <c r="BN25" s="629"/>
      <c r="BO25" s="663" t="s">
        <v>145</v>
      </c>
      <c r="BP25" s="663"/>
      <c r="BQ25" s="663"/>
      <c r="BR25" s="663"/>
      <c r="BS25" s="664" t="s">
        <v>129</v>
      </c>
      <c r="BT25" s="664"/>
      <c r="BU25" s="664"/>
      <c r="BV25" s="664"/>
      <c r="BW25" s="664"/>
      <c r="BX25" s="664"/>
      <c r="BY25" s="664"/>
      <c r="BZ25" s="664"/>
      <c r="CA25" s="664"/>
      <c r="CB25" s="695"/>
      <c r="CD25" s="624" t="s">
        <v>297</v>
      </c>
      <c r="CE25" s="625"/>
      <c r="CF25" s="625"/>
      <c r="CG25" s="625"/>
      <c r="CH25" s="625"/>
      <c r="CI25" s="625"/>
      <c r="CJ25" s="625"/>
      <c r="CK25" s="625"/>
      <c r="CL25" s="625"/>
      <c r="CM25" s="625"/>
      <c r="CN25" s="625"/>
      <c r="CO25" s="625"/>
      <c r="CP25" s="625"/>
      <c r="CQ25" s="626"/>
      <c r="CR25" s="627">
        <v>914800</v>
      </c>
      <c r="CS25" s="636"/>
      <c r="CT25" s="636"/>
      <c r="CU25" s="636"/>
      <c r="CV25" s="636"/>
      <c r="CW25" s="636"/>
      <c r="CX25" s="636"/>
      <c r="CY25" s="637"/>
      <c r="CZ25" s="630">
        <v>15.3</v>
      </c>
      <c r="DA25" s="638"/>
      <c r="DB25" s="638"/>
      <c r="DC25" s="639"/>
      <c r="DD25" s="633">
        <v>843535</v>
      </c>
      <c r="DE25" s="636"/>
      <c r="DF25" s="636"/>
      <c r="DG25" s="636"/>
      <c r="DH25" s="636"/>
      <c r="DI25" s="636"/>
      <c r="DJ25" s="636"/>
      <c r="DK25" s="637"/>
      <c r="DL25" s="633">
        <v>842326</v>
      </c>
      <c r="DM25" s="636"/>
      <c r="DN25" s="636"/>
      <c r="DO25" s="636"/>
      <c r="DP25" s="636"/>
      <c r="DQ25" s="636"/>
      <c r="DR25" s="636"/>
      <c r="DS25" s="636"/>
      <c r="DT25" s="636"/>
      <c r="DU25" s="636"/>
      <c r="DV25" s="637"/>
      <c r="DW25" s="630">
        <v>21.5</v>
      </c>
      <c r="DX25" s="638"/>
      <c r="DY25" s="638"/>
      <c r="DZ25" s="638"/>
      <c r="EA25" s="638"/>
      <c r="EB25" s="638"/>
      <c r="EC25" s="652"/>
    </row>
    <row r="26" spans="2:133" ht="11.25" customHeight="1" x14ac:dyDescent="0.15">
      <c r="B26" s="624" t="s">
        <v>298</v>
      </c>
      <c r="C26" s="625"/>
      <c r="D26" s="625"/>
      <c r="E26" s="625"/>
      <c r="F26" s="625"/>
      <c r="G26" s="625"/>
      <c r="H26" s="625"/>
      <c r="I26" s="625"/>
      <c r="J26" s="625"/>
      <c r="K26" s="625"/>
      <c r="L26" s="625"/>
      <c r="M26" s="625"/>
      <c r="N26" s="625"/>
      <c r="O26" s="625"/>
      <c r="P26" s="625"/>
      <c r="Q26" s="626"/>
      <c r="R26" s="627">
        <v>526</v>
      </c>
      <c r="S26" s="628"/>
      <c r="T26" s="628"/>
      <c r="U26" s="628"/>
      <c r="V26" s="628"/>
      <c r="W26" s="628"/>
      <c r="X26" s="628"/>
      <c r="Y26" s="629"/>
      <c r="Z26" s="663">
        <v>0</v>
      </c>
      <c r="AA26" s="663"/>
      <c r="AB26" s="663"/>
      <c r="AC26" s="663"/>
      <c r="AD26" s="664">
        <v>526</v>
      </c>
      <c r="AE26" s="664"/>
      <c r="AF26" s="664"/>
      <c r="AG26" s="664"/>
      <c r="AH26" s="664"/>
      <c r="AI26" s="664"/>
      <c r="AJ26" s="664"/>
      <c r="AK26" s="664"/>
      <c r="AL26" s="630">
        <v>0</v>
      </c>
      <c r="AM26" s="631"/>
      <c r="AN26" s="631"/>
      <c r="AO26" s="665"/>
      <c r="AP26" s="624" t="s">
        <v>299</v>
      </c>
      <c r="AQ26" s="699"/>
      <c r="AR26" s="699"/>
      <c r="AS26" s="699"/>
      <c r="AT26" s="699"/>
      <c r="AU26" s="699"/>
      <c r="AV26" s="699"/>
      <c r="AW26" s="699"/>
      <c r="AX26" s="699"/>
      <c r="AY26" s="699"/>
      <c r="AZ26" s="699"/>
      <c r="BA26" s="699"/>
      <c r="BB26" s="699"/>
      <c r="BC26" s="699"/>
      <c r="BD26" s="699"/>
      <c r="BE26" s="699"/>
      <c r="BF26" s="700"/>
      <c r="BG26" s="627" t="s">
        <v>237</v>
      </c>
      <c r="BH26" s="628"/>
      <c r="BI26" s="628"/>
      <c r="BJ26" s="628"/>
      <c r="BK26" s="628"/>
      <c r="BL26" s="628"/>
      <c r="BM26" s="628"/>
      <c r="BN26" s="629"/>
      <c r="BO26" s="663" t="s">
        <v>237</v>
      </c>
      <c r="BP26" s="663"/>
      <c r="BQ26" s="663"/>
      <c r="BR26" s="663"/>
      <c r="BS26" s="664" t="s">
        <v>145</v>
      </c>
      <c r="BT26" s="664"/>
      <c r="BU26" s="664"/>
      <c r="BV26" s="664"/>
      <c r="BW26" s="664"/>
      <c r="BX26" s="664"/>
      <c r="BY26" s="664"/>
      <c r="BZ26" s="664"/>
      <c r="CA26" s="664"/>
      <c r="CB26" s="695"/>
      <c r="CD26" s="624" t="s">
        <v>300</v>
      </c>
      <c r="CE26" s="625"/>
      <c r="CF26" s="625"/>
      <c r="CG26" s="625"/>
      <c r="CH26" s="625"/>
      <c r="CI26" s="625"/>
      <c r="CJ26" s="625"/>
      <c r="CK26" s="625"/>
      <c r="CL26" s="625"/>
      <c r="CM26" s="625"/>
      <c r="CN26" s="625"/>
      <c r="CO26" s="625"/>
      <c r="CP26" s="625"/>
      <c r="CQ26" s="626"/>
      <c r="CR26" s="627">
        <v>536800</v>
      </c>
      <c r="CS26" s="628"/>
      <c r="CT26" s="628"/>
      <c r="CU26" s="628"/>
      <c r="CV26" s="628"/>
      <c r="CW26" s="628"/>
      <c r="CX26" s="628"/>
      <c r="CY26" s="629"/>
      <c r="CZ26" s="630">
        <v>9</v>
      </c>
      <c r="DA26" s="638"/>
      <c r="DB26" s="638"/>
      <c r="DC26" s="639"/>
      <c r="DD26" s="633">
        <v>474581</v>
      </c>
      <c r="DE26" s="628"/>
      <c r="DF26" s="628"/>
      <c r="DG26" s="628"/>
      <c r="DH26" s="628"/>
      <c r="DI26" s="628"/>
      <c r="DJ26" s="628"/>
      <c r="DK26" s="629"/>
      <c r="DL26" s="633" t="s">
        <v>237</v>
      </c>
      <c r="DM26" s="628"/>
      <c r="DN26" s="628"/>
      <c r="DO26" s="628"/>
      <c r="DP26" s="628"/>
      <c r="DQ26" s="628"/>
      <c r="DR26" s="628"/>
      <c r="DS26" s="628"/>
      <c r="DT26" s="628"/>
      <c r="DU26" s="628"/>
      <c r="DV26" s="629"/>
      <c r="DW26" s="630" t="s">
        <v>129</v>
      </c>
      <c r="DX26" s="638"/>
      <c r="DY26" s="638"/>
      <c r="DZ26" s="638"/>
      <c r="EA26" s="638"/>
      <c r="EB26" s="638"/>
      <c r="EC26" s="652"/>
    </row>
    <row r="27" spans="2:133" ht="11.25" customHeight="1" x14ac:dyDescent="0.15">
      <c r="B27" s="624" t="s">
        <v>301</v>
      </c>
      <c r="C27" s="625"/>
      <c r="D27" s="625"/>
      <c r="E27" s="625"/>
      <c r="F27" s="625"/>
      <c r="G27" s="625"/>
      <c r="H27" s="625"/>
      <c r="I27" s="625"/>
      <c r="J27" s="625"/>
      <c r="K27" s="625"/>
      <c r="L27" s="625"/>
      <c r="M27" s="625"/>
      <c r="N27" s="625"/>
      <c r="O27" s="625"/>
      <c r="P27" s="625"/>
      <c r="Q27" s="626"/>
      <c r="R27" s="627">
        <v>7448</v>
      </c>
      <c r="S27" s="628"/>
      <c r="T27" s="628"/>
      <c r="U27" s="628"/>
      <c r="V27" s="628"/>
      <c r="W27" s="628"/>
      <c r="X27" s="628"/>
      <c r="Y27" s="629"/>
      <c r="Z27" s="663">
        <v>0.1</v>
      </c>
      <c r="AA27" s="663"/>
      <c r="AB27" s="663"/>
      <c r="AC27" s="663"/>
      <c r="AD27" s="664" t="s">
        <v>237</v>
      </c>
      <c r="AE27" s="664"/>
      <c r="AF27" s="664"/>
      <c r="AG27" s="664"/>
      <c r="AH27" s="664"/>
      <c r="AI27" s="664"/>
      <c r="AJ27" s="664"/>
      <c r="AK27" s="664"/>
      <c r="AL27" s="630" t="s">
        <v>237</v>
      </c>
      <c r="AM27" s="631"/>
      <c r="AN27" s="631"/>
      <c r="AO27" s="665"/>
      <c r="AP27" s="624" t="s">
        <v>302</v>
      </c>
      <c r="AQ27" s="625"/>
      <c r="AR27" s="625"/>
      <c r="AS27" s="625"/>
      <c r="AT27" s="625"/>
      <c r="AU27" s="625"/>
      <c r="AV27" s="625"/>
      <c r="AW27" s="625"/>
      <c r="AX27" s="625"/>
      <c r="AY27" s="625"/>
      <c r="AZ27" s="625"/>
      <c r="BA27" s="625"/>
      <c r="BB27" s="625"/>
      <c r="BC27" s="625"/>
      <c r="BD27" s="625"/>
      <c r="BE27" s="625"/>
      <c r="BF27" s="626"/>
      <c r="BG27" s="627">
        <v>878115</v>
      </c>
      <c r="BH27" s="628"/>
      <c r="BI27" s="628"/>
      <c r="BJ27" s="628"/>
      <c r="BK27" s="628"/>
      <c r="BL27" s="628"/>
      <c r="BM27" s="628"/>
      <c r="BN27" s="629"/>
      <c r="BO27" s="663">
        <v>100</v>
      </c>
      <c r="BP27" s="663"/>
      <c r="BQ27" s="663"/>
      <c r="BR27" s="663"/>
      <c r="BS27" s="664">
        <v>79701</v>
      </c>
      <c r="BT27" s="664"/>
      <c r="BU27" s="664"/>
      <c r="BV27" s="664"/>
      <c r="BW27" s="664"/>
      <c r="BX27" s="664"/>
      <c r="BY27" s="664"/>
      <c r="BZ27" s="664"/>
      <c r="CA27" s="664"/>
      <c r="CB27" s="695"/>
      <c r="CD27" s="624" t="s">
        <v>303</v>
      </c>
      <c r="CE27" s="625"/>
      <c r="CF27" s="625"/>
      <c r="CG27" s="625"/>
      <c r="CH27" s="625"/>
      <c r="CI27" s="625"/>
      <c r="CJ27" s="625"/>
      <c r="CK27" s="625"/>
      <c r="CL27" s="625"/>
      <c r="CM27" s="625"/>
      <c r="CN27" s="625"/>
      <c r="CO27" s="625"/>
      <c r="CP27" s="625"/>
      <c r="CQ27" s="626"/>
      <c r="CR27" s="627">
        <v>190990</v>
      </c>
      <c r="CS27" s="636"/>
      <c r="CT27" s="636"/>
      <c r="CU27" s="636"/>
      <c r="CV27" s="636"/>
      <c r="CW27" s="636"/>
      <c r="CX27" s="636"/>
      <c r="CY27" s="637"/>
      <c r="CZ27" s="630">
        <v>3.2</v>
      </c>
      <c r="DA27" s="638"/>
      <c r="DB27" s="638"/>
      <c r="DC27" s="639"/>
      <c r="DD27" s="633">
        <v>66122</v>
      </c>
      <c r="DE27" s="636"/>
      <c r="DF27" s="636"/>
      <c r="DG27" s="636"/>
      <c r="DH27" s="636"/>
      <c r="DI27" s="636"/>
      <c r="DJ27" s="636"/>
      <c r="DK27" s="637"/>
      <c r="DL27" s="633">
        <v>40102</v>
      </c>
      <c r="DM27" s="636"/>
      <c r="DN27" s="636"/>
      <c r="DO27" s="636"/>
      <c r="DP27" s="636"/>
      <c r="DQ27" s="636"/>
      <c r="DR27" s="636"/>
      <c r="DS27" s="636"/>
      <c r="DT27" s="636"/>
      <c r="DU27" s="636"/>
      <c r="DV27" s="637"/>
      <c r="DW27" s="630">
        <v>1</v>
      </c>
      <c r="DX27" s="638"/>
      <c r="DY27" s="638"/>
      <c r="DZ27" s="638"/>
      <c r="EA27" s="638"/>
      <c r="EB27" s="638"/>
      <c r="EC27" s="652"/>
    </row>
    <row r="28" spans="2:133" ht="11.25" customHeight="1" x14ac:dyDescent="0.15">
      <c r="B28" s="624" t="s">
        <v>304</v>
      </c>
      <c r="C28" s="625"/>
      <c r="D28" s="625"/>
      <c r="E28" s="625"/>
      <c r="F28" s="625"/>
      <c r="G28" s="625"/>
      <c r="H28" s="625"/>
      <c r="I28" s="625"/>
      <c r="J28" s="625"/>
      <c r="K28" s="625"/>
      <c r="L28" s="625"/>
      <c r="M28" s="625"/>
      <c r="N28" s="625"/>
      <c r="O28" s="625"/>
      <c r="P28" s="625"/>
      <c r="Q28" s="626"/>
      <c r="R28" s="627">
        <v>35750</v>
      </c>
      <c r="S28" s="628"/>
      <c r="T28" s="628"/>
      <c r="U28" s="628"/>
      <c r="V28" s="628"/>
      <c r="W28" s="628"/>
      <c r="X28" s="628"/>
      <c r="Y28" s="629"/>
      <c r="Z28" s="663">
        <v>0.6</v>
      </c>
      <c r="AA28" s="663"/>
      <c r="AB28" s="663"/>
      <c r="AC28" s="663"/>
      <c r="AD28" s="664">
        <v>8463</v>
      </c>
      <c r="AE28" s="664"/>
      <c r="AF28" s="664"/>
      <c r="AG28" s="664"/>
      <c r="AH28" s="664"/>
      <c r="AI28" s="664"/>
      <c r="AJ28" s="664"/>
      <c r="AK28" s="664"/>
      <c r="AL28" s="630">
        <v>0.2</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305</v>
      </c>
      <c r="CE28" s="625"/>
      <c r="CF28" s="625"/>
      <c r="CG28" s="625"/>
      <c r="CH28" s="625"/>
      <c r="CI28" s="625"/>
      <c r="CJ28" s="625"/>
      <c r="CK28" s="625"/>
      <c r="CL28" s="625"/>
      <c r="CM28" s="625"/>
      <c r="CN28" s="625"/>
      <c r="CO28" s="625"/>
      <c r="CP28" s="625"/>
      <c r="CQ28" s="626"/>
      <c r="CR28" s="627">
        <v>724531</v>
      </c>
      <c r="CS28" s="628"/>
      <c r="CT28" s="628"/>
      <c r="CU28" s="628"/>
      <c r="CV28" s="628"/>
      <c r="CW28" s="628"/>
      <c r="CX28" s="628"/>
      <c r="CY28" s="629"/>
      <c r="CZ28" s="630">
        <v>12.1</v>
      </c>
      <c r="DA28" s="638"/>
      <c r="DB28" s="638"/>
      <c r="DC28" s="639"/>
      <c r="DD28" s="633">
        <v>718889</v>
      </c>
      <c r="DE28" s="628"/>
      <c r="DF28" s="628"/>
      <c r="DG28" s="628"/>
      <c r="DH28" s="628"/>
      <c r="DI28" s="628"/>
      <c r="DJ28" s="628"/>
      <c r="DK28" s="629"/>
      <c r="DL28" s="633">
        <v>662505</v>
      </c>
      <c r="DM28" s="628"/>
      <c r="DN28" s="628"/>
      <c r="DO28" s="628"/>
      <c r="DP28" s="628"/>
      <c r="DQ28" s="628"/>
      <c r="DR28" s="628"/>
      <c r="DS28" s="628"/>
      <c r="DT28" s="628"/>
      <c r="DU28" s="628"/>
      <c r="DV28" s="629"/>
      <c r="DW28" s="630">
        <v>16.899999999999999</v>
      </c>
      <c r="DX28" s="638"/>
      <c r="DY28" s="638"/>
      <c r="DZ28" s="638"/>
      <c r="EA28" s="638"/>
      <c r="EB28" s="638"/>
      <c r="EC28" s="652"/>
    </row>
    <row r="29" spans="2:133" ht="11.25" customHeight="1" x14ac:dyDescent="0.15">
      <c r="B29" s="624" t="s">
        <v>306</v>
      </c>
      <c r="C29" s="625"/>
      <c r="D29" s="625"/>
      <c r="E29" s="625"/>
      <c r="F29" s="625"/>
      <c r="G29" s="625"/>
      <c r="H29" s="625"/>
      <c r="I29" s="625"/>
      <c r="J29" s="625"/>
      <c r="K29" s="625"/>
      <c r="L29" s="625"/>
      <c r="M29" s="625"/>
      <c r="N29" s="625"/>
      <c r="O29" s="625"/>
      <c r="P29" s="625"/>
      <c r="Q29" s="626"/>
      <c r="R29" s="627">
        <v>2709</v>
      </c>
      <c r="S29" s="628"/>
      <c r="T29" s="628"/>
      <c r="U29" s="628"/>
      <c r="V29" s="628"/>
      <c r="W29" s="628"/>
      <c r="X29" s="628"/>
      <c r="Y29" s="629"/>
      <c r="Z29" s="663">
        <v>0</v>
      </c>
      <c r="AA29" s="663"/>
      <c r="AB29" s="663"/>
      <c r="AC29" s="663"/>
      <c r="AD29" s="664">
        <v>1</v>
      </c>
      <c r="AE29" s="664"/>
      <c r="AF29" s="664"/>
      <c r="AG29" s="664"/>
      <c r="AH29" s="664"/>
      <c r="AI29" s="664"/>
      <c r="AJ29" s="664"/>
      <c r="AK29" s="664"/>
      <c r="AL29" s="630">
        <v>0</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307</v>
      </c>
      <c r="CE29" s="641"/>
      <c r="CF29" s="624" t="s">
        <v>71</v>
      </c>
      <c r="CG29" s="625"/>
      <c r="CH29" s="625"/>
      <c r="CI29" s="625"/>
      <c r="CJ29" s="625"/>
      <c r="CK29" s="625"/>
      <c r="CL29" s="625"/>
      <c r="CM29" s="625"/>
      <c r="CN29" s="625"/>
      <c r="CO29" s="625"/>
      <c r="CP29" s="625"/>
      <c r="CQ29" s="626"/>
      <c r="CR29" s="627">
        <v>724432</v>
      </c>
      <c r="CS29" s="636"/>
      <c r="CT29" s="636"/>
      <c r="CU29" s="636"/>
      <c r="CV29" s="636"/>
      <c r="CW29" s="636"/>
      <c r="CX29" s="636"/>
      <c r="CY29" s="637"/>
      <c r="CZ29" s="630">
        <v>12.1</v>
      </c>
      <c r="DA29" s="638"/>
      <c r="DB29" s="638"/>
      <c r="DC29" s="639"/>
      <c r="DD29" s="633">
        <v>718790</v>
      </c>
      <c r="DE29" s="636"/>
      <c r="DF29" s="636"/>
      <c r="DG29" s="636"/>
      <c r="DH29" s="636"/>
      <c r="DI29" s="636"/>
      <c r="DJ29" s="636"/>
      <c r="DK29" s="637"/>
      <c r="DL29" s="633">
        <v>662406</v>
      </c>
      <c r="DM29" s="636"/>
      <c r="DN29" s="636"/>
      <c r="DO29" s="636"/>
      <c r="DP29" s="636"/>
      <c r="DQ29" s="636"/>
      <c r="DR29" s="636"/>
      <c r="DS29" s="636"/>
      <c r="DT29" s="636"/>
      <c r="DU29" s="636"/>
      <c r="DV29" s="637"/>
      <c r="DW29" s="630">
        <v>16.899999999999999</v>
      </c>
      <c r="DX29" s="638"/>
      <c r="DY29" s="638"/>
      <c r="DZ29" s="638"/>
      <c r="EA29" s="638"/>
      <c r="EB29" s="638"/>
      <c r="EC29" s="652"/>
    </row>
    <row r="30" spans="2:133" ht="11.25" customHeight="1" x14ac:dyDescent="0.15">
      <c r="B30" s="624" t="s">
        <v>308</v>
      </c>
      <c r="C30" s="625"/>
      <c r="D30" s="625"/>
      <c r="E30" s="625"/>
      <c r="F30" s="625"/>
      <c r="G30" s="625"/>
      <c r="H30" s="625"/>
      <c r="I30" s="625"/>
      <c r="J30" s="625"/>
      <c r="K30" s="625"/>
      <c r="L30" s="625"/>
      <c r="M30" s="625"/>
      <c r="N30" s="625"/>
      <c r="O30" s="625"/>
      <c r="P30" s="625"/>
      <c r="Q30" s="626"/>
      <c r="R30" s="627">
        <v>410029</v>
      </c>
      <c r="S30" s="628"/>
      <c r="T30" s="628"/>
      <c r="U30" s="628"/>
      <c r="V30" s="628"/>
      <c r="W30" s="628"/>
      <c r="X30" s="628"/>
      <c r="Y30" s="629"/>
      <c r="Z30" s="663">
        <v>6.7</v>
      </c>
      <c r="AA30" s="663"/>
      <c r="AB30" s="663"/>
      <c r="AC30" s="663"/>
      <c r="AD30" s="664" t="s">
        <v>129</v>
      </c>
      <c r="AE30" s="664"/>
      <c r="AF30" s="664"/>
      <c r="AG30" s="664"/>
      <c r="AH30" s="664"/>
      <c r="AI30" s="664"/>
      <c r="AJ30" s="664"/>
      <c r="AK30" s="664"/>
      <c r="AL30" s="630" t="s">
        <v>129</v>
      </c>
      <c r="AM30" s="631"/>
      <c r="AN30" s="631"/>
      <c r="AO30" s="665"/>
      <c r="AP30" s="679" t="s">
        <v>225</v>
      </c>
      <c r="AQ30" s="680"/>
      <c r="AR30" s="680"/>
      <c r="AS30" s="680"/>
      <c r="AT30" s="680"/>
      <c r="AU30" s="680"/>
      <c r="AV30" s="680"/>
      <c r="AW30" s="680"/>
      <c r="AX30" s="680"/>
      <c r="AY30" s="680"/>
      <c r="AZ30" s="680"/>
      <c r="BA30" s="680"/>
      <c r="BB30" s="680"/>
      <c r="BC30" s="680"/>
      <c r="BD30" s="680"/>
      <c r="BE30" s="680"/>
      <c r="BF30" s="681"/>
      <c r="BG30" s="679" t="s">
        <v>309</v>
      </c>
      <c r="BH30" s="693"/>
      <c r="BI30" s="693"/>
      <c r="BJ30" s="693"/>
      <c r="BK30" s="693"/>
      <c r="BL30" s="693"/>
      <c r="BM30" s="693"/>
      <c r="BN30" s="693"/>
      <c r="BO30" s="693"/>
      <c r="BP30" s="693"/>
      <c r="BQ30" s="694"/>
      <c r="BR30" s="679" t="s">
        <v>310</v>
      </c>
      <c r="BS30" s="693"/>
      <c r="BT30" s="693"/>
      <c r="BU30" s="693"/>
      <c r="BV30" s="693"/>
      <c r="BW30" s="693"/>
      <c r="BX30" s="693"/>
      <c r="BY30" s="693"/>
      <c r="BZ30" s="693"/>
      <c r="CA30" s="693"/>
      <c r="CB30" s="694"/>
      <c r="CD30" s="642"/>
      <c r="CE30" s="643"/>
      <c r="CF30" s="624" t="s">
        <v>311</v>
      </c>
      <c r="CG30" s="625"/>
      <c r="CH30" s="625"/>
      <c r="CI30" s="625"/>
      <c r="CJ30" s="625"/>
      <c r="CK30" s="625"/>
      <c r="CL30" s="625"/>
      <c r="CM30" s="625"/>
      <c r="CN30" s="625"/>
      <c r="CO30" s="625"/>
      <c r="CP30" s="625"/>
      <c r="CQ30" s="626"/>
      <c r="CR30" s="627">
        <v>711804</v>
      </c>
      <c r="CS30" s="628"/>
      <c r="CT30" s="628"/>
      <c r="CU30" s="628"/>
      <c r="CV30" s="628"/>
      <c r="CW30" s="628"/>
      <c r="CX30" s="628"/>
      <c r="CY30" s="629"/>
      <c r="CZ30" s="630">
        <v>11.9</v>
      </c>
      <c r="DA30" s="638"/>
      <c r="DB30" s="638"/>
      <c r="DC30" s="639"/>
      <c r="DD30" s="633">
        <v>706498</v>
      </c>
      <c r="DE30" s="628"/>
      <c r="DF30" s="628"/>
      <c r="DG30" s="628"/>
      <c r="DH30" s="628"/>
      <c r="DI30" s="628"/>
      <c r="DJ30" s="628"/>
      <c r="DK30" s="629"/>
      <c r="DL30" s="633">
        <v>650114</v>
      </c>
      <c r="DM30" s="628"/>
      <c r="DN30" s="628"/>
      <c r="DO30" s="628"/>
      <c r="DP30" s="628"/>
      <c r="DQ30" s="628"/>
      <c r="DR30" s="628"/>
      <c r="DS30" s="628"/>
      <c r="DT30" s="628"/>
      <c r="DU30" s="628"/>
      <c r="DV30" s="629"/>
      <c r="DW30" s="630">
        <v>16.600000000000001</v>
      </c>
      <c r="DX30" s="638"/>
      <c r="DY30" s="638"/>
      <c r="DZ30" s="638"/>
      <c r="EA30" s="638"/>
      <c r="EB30" s="638"/>
      <c r="EC30" s="652"/>
    </row>
    <row r="31" spans="2:133" ht="11.25" customHeight="1" x14ac:dyDescent="0.15">
      <c r="B31" s="696" t="s">
        <v>312</v>
      </c>
      <c r="C31" s="697"/>
      <c r="D31" s="697"/>
      <c r="E31" s="697"/>
      <c r="F31" s="697"/>
      <c r="G31" s="697"/>
      <c r="H31" s="697"/>
      <c r="I31" s="697"/>
      <c r="J31" s="697"/>
      <c r="K31" s="697"/>
      <c r="L31" s="697"/>
      <c r="M31" s="697"/>
      <c r="N31" s="697"/>
      <c r="O31" s="697"/>
      <c r="P31" s="697"/>
      <c r="Q31" s="698"/>
      <c r="R31" s="627" t="s">
        <v>145</v>
      </c>
      <c r="S31" s="628"/>
      <c r="T31" s="628"/>
      <c r="U31" s="628"/>
      <c r="V31" s="628"/>
      <c r="W31" s="628"/>
      <c r="X31" s="628"/>
      <c r="Y31" s="629"/>
      <c r="Z31" s="663" t="s">
        <v>129</v>
      </c>
      <c r="AA31" s="663"/>
      <c r="AB31" s="663"/>
      <c r="AC31" s="663"/>
      <c r="AD31" s="664" t="s">
        <v>237</v>
      </c>
      <c r="AE31" s="664"/>
      <c r="AF31" s="664"/>
      <c r="AG31" s="664"/>
      <c r="AH31" s="664"/>
      <c r="AI31" s="664"/>
      <c r="AJ31" s="664"/>
      <c r="AK31" s="664"/>
      <c r="AL31" s="630" t="s">
        <v>237</v>
      </c>
      <c r="AM31" s="631"/>
      <c r="AN31" s="631"/>
      <c r="AO31" s="665"/>
      <c r="AP31" s="688" t="s">
        <v>313</v>
      </c>
      <c r="AQ31" s="689"/>
      <c r="AR31" s="689"/>
      <c r="AS31" s="689"/>
      <c r="AT31" s="690" t="s">
        <v>314</v>
      </c>
      <c r="AU31" s="218"/>
      <c r="AV31" s="218"/>
      <c r="AW31" s="218"/>
      <c r="AX31" s="676" t="s">
        <v>190</v>
      </c>
      <c r="AY31" s="677"/>
      <c r="AZ31" s="677"/>
      <c r="BA31" s="677"/>
      <c r="BB31" s="677"/>
      <c r="BC31" s="677"/>
      <c r="BD31" s="677"/>
      <c r="BE31" s="677"/>
      <c r="BF31" s="678"/>
      <c r="BG31" s="684">
        <v>99.6</v>
      </c>
      <c r="BH31" s="685"/>
      <c r="BI31" s="685"/>
      <c r="BJ31" s="685"/>
      <c r="BK31" s="685"/>
      <c r="BL31" s="685"/>
      <c r="BM31" s="686">
        <v>99</v>
      </c>
      <c r="BN31" s="685"/>
      <c r="BO31" s="685"/>
      <c r="BP31" s="685"/>
      <c r="BQ31" s="687"/>
      <c r="BR31" s="684">
        <v>99.8</v>
      </c>
      <c r="BS31" s="685"/>
      <c r="BT31" s="685"/>
      <c r="BU31" s="685"/>
      <c r="BV31" s="685"/>
      <c r="BW31" s="685"/>
      <c r="BX31" s="686">
        <v>99.2</v>
      </c>
      <c r="BY31" s="685"/>
      <c r="BZ31" s="685"/>
      <c r="CA31" s="685"/>
      <c r="CB31" s="687"/>
      <c r="CD31" s="642"/>
      <c r="CE31" s="643"/>
      <c r="CF31" s="624" t="s">
        <v>315</v>
      </c>
      <c r="CG31" s="625"/>
      <c r="CH31" s="625"/>
      <c r="CI31" s="625"/>
      <c r="CJ31" s="625"/>
      <c r="CK31" s="625"/>
      <c r="CL31" s="625"/>
      <c r="CM31" s="625"/>
      <c r="CN31" s="625"/>
      <c r="CO31" s="625"/>
      <c r="CP31" s="625"/>
      <c r="CQ31" s="626"/>
      <c r="CR31" s="627">
        <v>12628</v>
      </c>
      <c r="CS31" s="636"/>
      <c r="CT31" s="636"/>
      <c r="CU31" s="636"/>
      <c r="CV31" s="636"/>
      <c r="CW31" s="636"/>
      <c r="CX31" s="636"/>
      <c r="CY31" s="637"/>
      <c r="CZ31" s="630">
        <v>0.2</v>
      </c>
      <c r="DA31" s="638"/>
      <c r="DB31" s="638"/>
      <c r="DC31" s="639"/>
      <c r="DD31" s="633">
        <v>12292</v>
      </c>
      <c r="DE31" s="636"/>
      <c r="DF31" s="636"/>
      <c r="DG31" s="636"/>
      <c r="DH31" s="636"/>
      <c r="DI31" s="636"/>
      <c r="DJ31" s="636"/>
      <c r="DK31" s="637"/>
      <c r="DL31" s="633">
        <v>12292</v>
      </c>
      <c r="DM31" s="636"/>
      <c r="DN31" s="636"/>
      <c r="DO31" s="636"/>
      <c r="DP31" s="636"/>
      <c r="DQ31" s="636"/>
      <c r="DR31" s="636"/>
      <c r="DS31" s="636"/>
      <c r="DT31" s="636"/>
      <c r="DU31" s="636"/>
      <c r="DV31" s="637"/>
      <c r="DW31" s="630">
        <v>0.3</v>
      </c>
      <c r="DX31" s="638"/>
      <c r="DY31" s="638"/>
      <c r="DZ31" s="638"/>
      <c r="EA31" s="638"/>
      <c r="EB31" s="638"/>
      <c r="EC31" s="652"/>
    </row>
    <row r="32" spans="2:133" ht="11.25" customHeight="1" x14ac:dyDescent="0.15">
      <c r="B32" s="624" t="s">
        <v>316</v>
      </c>
      <c r="C32" s="625"/>
      <c r="D32" s="625"/>
      <c r="E32" s="625"/>
      <c r="F32" s="625"/>
      <c r="G32" s="625"/>
      <c r="H32" s="625"/>
      <c r="I32" s="625"/>
      <c r="J32" s="625"/>
      <c r="K32" s="625"/>
      <c r="L32" s="625"/>
      <c r="M32" s="625"/>
      <c r="N32" s="625"/>
      <c r="O32" s="625"/>
      <c r="P32" s="625"/>
      <c r="Q32" s="626"/>
      <c r="R32" s="627">
        <v>264189</v>
      </c>
      <c r="S32" s="628"/>
      <c r="T32" s="628"/>
      <c r="U32" s="628"/>
      <c r="V32" s="628"/>
      <c r="W32" s="628"/>
      <c r="X32" s="628"/>
      <c r="Y32" s="629"/>
      <c r="Z32" s="663">
        <v>4.3</v>
      </c>
      <c r="AA32" s="663"/>
      <c r="AB32" s="663"/>
      <c r="AC32" s="663"/>
      <c r="AD32" s="664" t="s">
        <v>237</v>
      </c>
      <c r="AE32" s="664"/>
      <c r="AF32" s="664"/>
      <c r="AG32" s="664"/>
      <c r="AH32" s="664"/>
      <c r="AI32" s="664"/>
      <c r="AJ32" s="664"/>
      <c r="AK32" s="664"/>
      <c r="AL32" s="630" t="s">
        <v>129</v>
      </c>
      <c r="AM32" s="631"/>
      <c r="AN32" s="631"/>
      <c r="AO32" s="665"/>
      <c r="AP32" s="666"/>
      <c r="AQ32" s="667"/>
      <c r="AR32" s="667"/>
      <c r="AS32" s="667"/>
      <c r="AT32" s="691"/>
      <c r="AU32" s="214" t="s">
        <v>317</v>
      </c>
      <c r="AX32" s="624" t="s">
        <v>318</v>
      </c>
      <c r="AY32" s="625"/>
      <c r="AZ32" s="625"/>
      <c r="BA32" s="625"/>
      <c r="BB32" s="625"/>
      <c r="BC32" s="625"/>
      <c r="BD32" s="625"/>
      <c r="BE32" s="625"/>
      <c r="BF32" s="626"/>
      <c r="BG32" s="683">
        <v>99.8</v>
      </c>
      <c r="BH32" s="636"/>
      <c r="BI32" s="636"/>
      <c r="BJ32" s="636"/>
      <c r="BK32" s="636"/>
      <c r="BL32" s="636"/>
      <c r="BM32" s="631">
        <v>99.7</v>
      </c>
      <c r="BN32" s="636"/>
      <c r="BO32" s="636"/>
      <c r="BP32" s="636"/>
      <c r="BQ32" s="661"/>
      <c r="BR32" s="683">
        <v>99.9</v>
      </c>
      <c r="BS32" s="636"/>
      <c r="BT32" s="636"/>
      <c r="BU32" s="636"/>
      <c r="BV32" s="636"/>
      <c r="BW32" s="636"/>
      <c r="BX32" s="631">
        <v>99.9</v>
      </c>
      <c r="BY32" s="636"/>
      <c r="BZ32" s="636"/>
      <c r="CA32" s="636"/>
      <c r="CB32" s="661"/>
      <c r="CD32" s="644"/>
      <c r="CE32" s="645"/>
      <c r="CF32" s="624" t="s">
        <v>319</v>
      </c>
      <c r="CG32" s="625"/>
      <c r="CH32" s="625"/>
      <c r="CI32" s="625"/>
      <c r="CJ32" s="625"/>
      <c r="CK32" s="625"/>
      <c r="CL32" s="625"/>
      <c r="CM32" s="625"/>
      <c r="CN32" s="625"/>
      <c r="CO32" s="625"/>
      <c r="CP32" s="625"/>
      <c r="CQ32" s="626"/>
      <c r="CR32" s="627">
        <v>99</v>
      </c>
      <c r="CS32" s="628"/>
      <c r="CT32" s="628"/>
      <c r="CU32" s="628"/>
      <c r="CV32" s="628"/>
      <c r="CW32" s="628"/>
      <c r="CX32" s="628"/>
      <c r="CY32" s="629"/>
      <c r="CZ32" s="630">
        <v>0</v>
      </c>
      <c r="DA32" s="638"/>
      <c r="DB32" s="638"/>
      <c r="DC32" s="639"/>
      <c r="DD32" s="633">
        <v>99</v>
      </c>
      <c r="DE32" s="628"/>
      <c r="DF32" s="628"/>
      <c r="DG32" s="628"/>
      <c r="DH32" s="628"/>
      <c r="DI32" s="628"/>
      <c r="DJ32" s="628"/>
      <c r="DK32" s="629"/>
      <c r="DL32" s="633">
        <v>99</v>
      </c>
      <c r="DM32" s="628"/>
      <c r="DN32" s="628"/>
      <c r="DO32" s="628"/>
      <c r="DP32" s="628"/>
      <c r="DQ32" s="628"/>
      <c r="DR32" s="628"/>
      <c r="DS32" s="628"/>
      <c r="DT32" s="628"/>
      <c r="DU32" s="628"/>
      <c r="DV32" s="629"/>
      <c r="DW32" s="630">
        <v>0</v>
      </c>
      <c r="DX32" s="638"/>
      <c r="DY32" s="638"/>
      <c r="DZ32" s="638"/>
      <c r="EA32" s="638"/>
      <c r="EB32" s="638"/>
      <c r="EC32" s="652"/>
    </row>
    <row r="33" spans="2:133" ht="11.25" customHeight="1" x14ac:dyDescent="0.15">
      <c r="B33" s="624" t="s">
        <v>320</v>
      </c>
      <c r="C33" s="625"/>
      <c r="D33" s="625"/>
      <c r="E33" s="625"/>
      <c r="F33" s="625"/>
      <c r="G33" s="625"/>
      <c r="H33" s="625"/>
      <c r="I33" s="625"/>
      <c r="J33" s="625"/>
      <c r="K33" s="625"/>
      <c r="L33" s="625"/>
      <c r="M33" s="625"/>
      <c r="N33" s="625"/>
      <c r="O33" s="625"/>
      <c r="P33" s="625"/>
      <c r="Q33" s="626"/>
      <c r="R33" s="627">
        <v>27570</v>
      </c>
      <c r="S33" s="628"/>
      <c r="T33" s="628"/>
      <c r="U33" s="628"/>
      <c r="V33" s="628"/>
      <c r="W33" s="628"/>
      <c r="X33" s="628"/>
      <c r="Y33" s="629"/>
      <c r="Z33" s="663">
        <v>0.4</v>
      </c>
      <c r="AA33" s="663"/>
      <c r="AB33" s="663"/>
      <c r="AC33" s="663"/>
      <c r="AD33" s="664">
        <v>8672</v>
      </c>
      <c r="AE33" s="664"/>
      <c r="AF33" s="664"/>
      <c r="AG33" s="664"/>
      <c r="AH33" s="664"/>
      <c r="AI33" s="664"/>
      <c r="AJ33" s="664"/>
      <c r="AK33" s="664"/>
      <c r="AL33" s="630">
        <v>0.2</v>
      </c>
      <c r="AM33" s="631"/>
      <c r="AN33" s="631"/>
      <c r="AO33" s="665"/>
      <c r="AP33" s="668"/>
      <c r="AQ33" s="669"/>
      <c r="AR33" s="669"/>
      <c r="AS33" s="669"/>
      <c r="AT33" s="692"/>
      <c r="AU33" s="219"/>
      <c r="AV33" s="219"/>
      <c r="AW33" s="219"/>
      <c r="AX33" s="608" t="s">
        <v>321</v>
      </c>
      <c r="AY33" s="609"/>
      <c r="AZ33" s="609"/>
      <c r="BA33" s="609"/>
      <c r="BB33" s="609"/>
      <c r="BC33" s="609"/>
      <c r="BD33" s="609"/>
      <c r="BE33" s="609"/>
      <c r="BF33" s="610"/>
      <c r="BG33" s="682">
        <v>99.6</v>
      </c>
      <c r="BH33" s="612"/>
      <c r="BI33" s="612"/>
      <c r="BJ33" s="612"/>
      <c r="BK33" s="612"/>
      <c r="BL33" s="612"/>
      <c r="BM33" s="656">
        <v>98.7</v>
      </c>
      <c r="BN33" s="612"/>
      <c r="BO33" s="612"/>
      <c r="BP33" s="612"/>
      <c r="BQ33" s="650"/>
      <c r="BR33" s="682">
        <v>99.7</v>
      </c>
      <c r="BS33" s="612"/>
      <c r="BT33" s="612"/>
      <c r="BU33" s="612"/>
      <c r="BV33" s="612"/>
      <c r="BW33" s="612"/>
      <c r="BX33" s="656">
        <v>99</v>
      </c>
      <c r="BY33" s="612"/>
      <c r="BZ33" s="612"/>
      <c r="CA33" s="612"/>
      <c r="CB33" s="650"/>
      <c r="CD33" s="624" t="s">
        <v>322</v>
      </c>
      <c r="CE33" s="625"/>
      <c r="CF33" s="625"/>
      <c r="CG33" s="625"/>
      <c r="CH33" s="625"/>
      <c r="CI33" s="625"/>
      <c r="CJ33" s="625"/>
      <c r="CK33" s="625"/>
      <c r="CL33" s="625"/>
      <c r="CM33" s="625"/>
      <c r="CN33" s="625"/>
      <c r="CO33" s="625"/>
      <c r="CP33" s="625"/>
      <c r="CQ33" s="626"/>
      <c r="CR33" s="627">
        <v>3170380</v>
      </c>
      <c r="CS33" s="636"/>
      <c r="CT33" s="636"/>
      <c r="CU33" s="636"/>
      <c r="CV33" s="636"/>
      <c r="CW33" s="636"/>
      <c r="CX33" s="636"/>
      <c r="CY33" s="637"/>
      <c r="CZ33" s="630">
        <v>53</v>
      </c>
      <c r="DA33" s="638"/>
      <c r="DB33" s="638"/>
      <c r="DC33" s="639"/>
      <c r="DD33" s="633">
        <v>2540315</v>
      </c>
      <c r="DE33" s="636"/>
      <c r="DF33" s="636"/>
      <c r="DG33" s="636"/>
      <c r="DH33" s="636"/>
      <c r="DI33" s="636"/>
      <c r="DJ33" s="636"/>
      <c r="DK33" s="637"/>
      <c r="DL33" s="633">
        <v>1750817</v>
      </c>
      <c r="DM33" s="636"/>
      <c r="DN33" s="636"/>
      <c r="DO33" s="636"/>
      <c r="DP33" s="636"/>
      <c r="DQ33" s="636"/>
      <c r="DR33" s="636"/>
      <c r="DS33" s="636"/>
      <c r="DT33" s="636"/>
      <c r="DU33" s="636"/>
      <c r="DV33" s="637"/>
      <c r="DW33" s="630">
        <v>44.6</v>
      </c>
      <c r="DX33" s="638"/>
      <c r="DY33" s="638"/>
      <c r="DZ33" s="638"/>
      <c r="EA33" s="638"/>
      <c r="EB33" s="638"/>
      <c r="EC33" s="652"/>
    </row>
    <row r="34" spans="2:133" ht="11.25" customHeight="1" x14ac:dyDescent="0.15">
      <c r="B34" s="624" t="s">
        <v>323</v>
      </c>
      <c r="C34" s="625"/>
      <c r="D34" s="625"/>
      <c r="E34" s="625"/>
      <c r="F34" s="625"/>
      <c r="G34" s="625"/>
      <c r="H34" s="625"/>
      <c r="I34" s="625"/>
      <c r="J34" s="625"/>
      <c r="K34" s="625"/>
      <c r="L34" s="625"/>
      <c r="M34" s="625"/>
      <c r="N34" s="625"/>
      <c r="O34" s="625"/>
      <c r="P34" s="625"/>
      <c r="Q34" s="626"/>
      <c r="R34" s="627">
        <v>34174</v>
      </c>
      <c r="S34" s="628"/>
      <c r="T34" s="628"/>
      <c r="U34" s="628"/>
      <c r="V34" s="628"/>
      <c r="W34" s="628"/>
      <c r="X34" s="628"/>
      <c r="Y34" s="629"/>
      <c r="Z34" s="663">
        <v>0.6</v>
      </c>
      <c r="AA34" s="663"/>
      <c r="AB34" s="663"/>
      <c r="AC34" s="663"/>
      <c r="AD34" s="664" t="s">
        <v>129</v>
      </c>
      <c r="AE34" s="664"/>
      <c r="AF34" s="664"/>
      <c r="AG34" s="664"/>
      <c r="AH34" s="664"/>
      <c r="AI34" s="664"/>
      <c r="AJ34" s="664"/>
      <c r="AK34" s="664"/>
      <c r="AL34" s="630" t="s">
        <v>129</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324</v>
      </c>
      <c r="CE34" s="625"/>
      <c r="CF34" s="625"/>
      <c r="CG34" s="625"/>
      <c r="CH34" s="625"/>
      <c r="CI34" s="625"/>
      <c r="CJ34" s="625"/>
      <c r="CK34" s="625"/>
      <c r="CL34" s="625"/>
      <c r="CM34" s="625"/>
      <c r="CN34" s="625"/>
      <c r="CO34" s="625"/>
      <c r="CP34" s="625"/>
      <c r="CQ34" s="626"/>
      <c r="CR34" s="627">
        <v>1091894</v>
      </c>
      <c r="CS34" s="628"/>
      <c r="CT34" s="628"/>
      <c r="CU34" s="628"/>
      <c r="CV34" s="628"/>
      <c r="CW34" s="628"/>
      <c r="CX34" s="628"/>
      <c r="CY34" s="629"/>
      <c r="CZ34" s="630">
        <v>18.3</v>
      </c>
      <c r="DA34" s="638"/>
      <c r="DB34" s="638"/>
      <c r="DC34" s="639"/>
      <c r="DD34" s="633">
        <v>830199</v>
      </c>
      <c r="DE34" s="628"/>
      <c r="DF34" s="628"/>
      <c r="DG34" s="628"/>
      <c r="DH34" s="628"/>
      <c r="DI34" s="628"/>
      <c r="DJ34" s="628"/>
      <c r="DK34" s="629"/>
      <c r="DL34" s="633">
        <v>550203</v>
      </c>
      <c r="DM34" s="628"/>
      <c r="DN34" s="628"/>
      <c r="DO34" s="628"/>
      <c r="DP34" s="628"/>
      <c r="DQ34" s="628"/>
      <c r="DR34" s="628"/>
      <c r="DS34" s="628"/>
      <c r="DT34" s="628"/>
      <c r="DU34" s="628"/>
      <c r="DV34" s="629"/>
      <c r="DW34" s="630">
        <v>14</v>
      </c>
      <c r="DX34" s="638"/>
      <c r="DY34" s="638"/>
      <c r="DZ34" s="638"/>
      <c r="EA34" s="638"/>
      <c r="EB34" s="638"/>
      <c r="EC34" s="652"/>
    </row>
    <row r="35" spans="2:133" ht="11.25" customHeight="1" x14ac:dyDescent="0.15">
      <c r="B35" s="624" t="s">
        <v>325</v>
      </c>
      <c r="C35" s="625"/>
      <c r="D35" s="625"/>
      <c r="E35" s="625"/>
      <c r="F35" s="625"/>
      <c r="G35" s="625"/>
      <c r="H35" s="625"/>
      <c r="I35" s="625"/>
      <c r="J35" s="625"/>
      <c r="K35" s="625"/>
      <c r="L35" s="625"/>
      <c r="M35" s="625"/>
      <c r="N35" s="625"/>
      <c r="O35" s="625"/>
      <c r="P35" s="625"/>
      <c r="Q35" s="626"/>
      <c r="R35" s="627">
        <v>121960</v>
      </c>
      <c r="S35" s="628"/>
      <c r="T35" s="628"/>
      <c r="U35" s="628"/>
      <c r="V35" s="628"/>
      <c r="W35" s="628"/>
      <c r="X35" s="628"/>
      <c r="Y35" s="629"/>
      <c r="Z35" s="663">
        <v>2</v>
      </c>
      <c r="AA35" s="663"/>
      <c r="AB35" s="663"/>
      <c r="AC35" s="663"/>
      <c r="AD35" s="664" t="s">
        <v>129</v>
      </c>
      <c r="AE35" s="664"/>
      <c r="AF35" s="664"/>
      <c r="AG35" s="664"/>
      <c r="AH35" s="664"/>
      <c r="AI35" s="664"/>
      <c r="AJ35" s="664"/>
      <c r="AK35" s="664"/>
      <c r="AL35" s="630" t="s">
        <v>145</v>
      </c>
      <c r="AM35" s="631"/>
      <c r="AN35" s="631"/>
      <c r="AO35" s="665"/>
      <c r="AP35" s="222"/>
      <c r="AQ35" s="679" t="s">
        <v>326</v>
      </c>
      <c r="AR35" s="680"/>
      <c r="AS35" s="680"/>
      <c r="AT35" s="680"/>
      <c r="AU35" s="680"/>
      <c r="AV35" s="680"/>
      <c r="AW35" s="680"/>
      <c r="AX35" s="680"/>
      <c r="AY35" s="680"/>
      <c r="AZ35" s="680"/>
      <c r="BA35" s="680"/>
      <c r="BB35" s="680"/>
      <c r="BC35" s="680"/>
      <c r="BD35" s="680"/>
      <c r="BE35" s="680"/>
      <c r="BF35" s="681"/>
      <c r="BG35" s="679" t="s">
        <v>327</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328</v>
      </c>
      <c r="CE35" s="625"/>
      <c r="CF35" s="625"/>
      <c r="CG35" s="625"/>
      <c r="CH35" s="625"/>
      <c r="CI35" s="625"/>
      <c r="CJ35" s="625"/>
      <c r="CK35" s="625"/>
      <c r="CL35" s="625"/>
      <c r="CM35" s="625"/>
      <c r="CN35" s="625"/>
      <c r="CO35" s="625"/>
      <c r="CP35" s="625"/>
      <c r="CQ35" s="626"/>
      <c r="CR35" s="627">
        <v>419974</v>
      </c>
      <c r="CS35" s="636"/>
      <c r="CT35" s="636"/>
      <c r="CU35" s="636"/>
      <c r="CV35" s="636"/>
      <c r="CW35" s="636"/>
      <c r="CX35" s="636"/>
      <c r="CY35" s="637"/>
      <c r="CZ35" s="630">
        <v>7</v>
      </c>
      <c r="DA35" s="638"/>
      <c r="DB35" s="638"/>
      <c r="DC35" s="639"/>
      <c r="DD35" s="633">
        <v>366416</v>
      </c>
      <c r="DE35" s="636"/>
      <c r="DF35" s="636"/>
      <c r="DG35" s="636"/>
      <c r="DH35" s="636"/>
      <c r="DI35" s="636"/>
      <c r="DJ35" s="636"/>
      <c r="DK35" s="637"/>
      <c r="DL35" s="633">
        <v>365763</v>
      </c>
      <c r="DM35" s="636"/>
      <c r="DN35" s="636"/>
      <c r="DO35" s="636"/>
      <c r="DP35" s="636"/>
      <c r="DQ35" s="636"/>
      <c r="DR35" s="636"/>
      <c r="DS35" s="636"/>
      <c r="DT35" s="636"/>
      <c r="DU35" s="636"/>
      <c r="DV35" s="637"/>
      <c r="DW35" s="630">
        <v>9.3000000000000007</v>
      </c>
      <c r="DX35" s="638"/>
      <c r="DY35" s="638"/>
      <c r="DZ35" s="638"/>
      <c r="EA35" s="638"/>
      <c r="EB35" s="638"/>
      <c r="EC35" s="652"/>
    </row>
    <row r="36" spans="2:133" ht="11.25" customHeight="1" x14ac:dyDescent="0.15">
      <c r="B36" s="624" t="s">
        <v>329</v>
      </c>
      <c r="C36" s="625"/>
      <c r="D36" s="625"/>
      <c r="E36" s="625"/>
      <c r="F36" s="625"/>
      <c r="G36" s="625"/>
      <c r="H36" s="625"/>
      <c r="I36" s="625"/>
      <c r="J36" s="625"/>
      <c r="K36" s="625"/>
      <c r="L36" s="625"/>
      <c r="M36" s="625"/>
      <c r="N36" s="625"/>
      <c r="O36" s="625"/>
      <c r="P36" s="625"/>
      <c r="Q36" s="626"/>
      <c r="R36" s="627">
        <v>78006</v>
      </c>
      <c r="S36" s="628"/>
      <c r="T36" s="628"/>
      <c r="U36" s="628"/>
      <c r="V36" s="628"/>
      <c r="W36" s="628"/>
      <c r="X36" s="628"/>
      <c r="Y36" s="629"/>
      <c r="Z36" s="663">
        <v>1.3</v>
      </c>
      <c r="AA36" s="663"/>
      <c r="AB36" s="663"/>
      <c r="AC36" s="663"/>
      <c r="AD36" s="664" t="s">
        <v>145</v>
      </c>
      <c r="AE36" s="664"/>
      <c r="AF36" s="664"/>
      <c r="AG36" s="664"/>
      <c r="AH36" s="664"/>
      <c r="AI36" s="664"/>
      <c r="AJ36" s="664"/>
      <c r="AK36" s="664"/>
      <c r="AL36" s="630" t="s">
        <v>237</v>
      </c>
      <c r="AM36" s="631"/>
      <c r="AN36" s="631"/>
      <c r="AO36" s="665"/>
      <c r="AP36" s="222"/>
      <c r="AQ36" s="670" t="s">
        <v>330</v>
      </c>
      <c r="AR36" s="671"/>
      <c r="AS36" s="671"/>
      <c r="AT36" s="671"/>
      <c r="AU36" s="671"/>
      <c r="AV36" s="671"/>
      <c r="AW36" s="671"/>
      <c r="AX36" s="671"/>
      <c r="AY36" s="672"/>
      <c r="AZ36" s="673">
        <v>538095</v>
      </c>
      <c r="BA36" s="674"/>
      <c r="BB36" s="674"/>
      <c r="BC36" s="674"/>
      <c r="BD36" s="674"/>
      <c r="BE36" s="674"/>
      <c r="BF36" s="675"/>
      <c r="BG36" s="676" t="s">
        <v>331</v>
      </c>
      <c r="BH36" s="677"/>
      <c r="BI36" s="677"/>
      <c r="BJ36" s="677"/>
      <c r="BK36" s="677"/>
      <c r="BL36" s="677"/>
      <c r="BM36" s="677"/>
      <c r="BN36" s="677"/>
      <c r="BO36" s="677"/>
      <c r="BP36" s="677"/>
      <c r="BQ36" s="677"/>
      <c r="BR36" s="677"/>
      <c r="BS36" s="677"/>
      <c r="BT36" s="677"/>
      <c r="BU36" s="678"/>
      <c r="BV36" s="673">
        <v>57</v>
      </c>
      <c r="BW36" s="674"/>
      <c r="BX36" s="674"/>
      <c r="BY36" s="674"/>
      <c r="BZ36" s="674"/>
      <c r="CA36" s="674"/>
      <c r="CB36" s="675"/>
      <c r="CD36" s="624" t="s">
        <v>332</v>
      </c>
      <c r="CE36" s="625"/>
      <c r="CF36" s="625"/>
      <c r="CG36" s="625"/>
      <c r="CH36" s="625"/>
      <c r="CI36" s="625"/>
      <c r="CJ36" s="625"/>
      <c r="CK36" s="625"/>
      <c r="CL36" s="625"/>
      <c r="CM36" s="625"/>
      <c r="CN36" s="625"/>
      <c r="CO36" s="625"/>
      <c r="CP36" s="625"/>
      <c r="CQ36" s="626"/>
      <c r="CR36" s="627">
        <v>851659</v>
      </c>
      <c r="CS36" s="628"/>
      <c r="CT36" s="628"/>
      <c r="CU36" s="628"/>
      <c r="CV36" s="628"/>
      <c r="CW36" s="628"/>
      <c r="CX36" s="628"/>
      <c r="CY36" s="629"/>
      <c r="CZ36" s="630">
        <v>14.2</v>
      </c>
      <c r="DA36" s="638"/>
      <c r="DB36" s="638"/>
      <c r="DC36" s="639"/>
      <c r="DD36" s="633">
        <v>730339</v>
      </c>
      <c r="DE36" s="628"/>
      <c r="DF36" s="628"/>
      <c r="DG36" s="628"/>
      <c r="DH36" s="628"/>
      <c r="DI36" s="628"/>
      <c r="DJ36" s="628"/>
      <c r="DK36" s="629"/>
      <c r="DL36" s="633">
        <v>474238</v>
      </c>
      <c r="DM36" s="628"/>
      <c r="DN36" s="628"/>
      <c r="DO36" s="628"/>
      <c r="DP36" s="628"/>
      <c r="DQ36" s="628"/>
      <c r="DR36" s="628"/>
      <c r="DS36" s="628"/>
      <c r="DT36" s="628"/>
      <c r="DU36" s="628"/>
      <c r="DV36" s="629"/>
      <c r="DW36" s="630">
        <v>12.1</v>
      </c>
      <c r="DX36" s="638"/>
      <c r="DY36" s="638"/>
      <c r="DZ36" s="638"/>
      <c r="EA36" s="638"/>
      <c r="EB36" s="638"/>
      <c r="EC36" s="652"/>
    </row>
    <row r="37" spans="2:133" ht="11.25" customHeight="1" x14ac:dyDescent="0.15">
      <c r="B37" s="624" t="s">
        <v>333</v>
      </c>
      <c r="C37" s="625"/>
      <c r="D37" s="625"/>
      <c r="E37" s="625"/>
      <c r="F37" s="625"/>
      <c r="G37" s="625"/>
      <c r="H37" s="625"/>
      <c r="I37" s="625"/>
      <c r="J37" s="625"/>
      <c r="K37" s="625"/>
      <c r="L37" s="625"/>
      <c r="M37" s="625"/>
      <c r="N37" s="625"/>
      <c r="O37" s="625"/>
      <c r="P37" s="625"/>
      <c r="Q37" s="626"/>
      <c r="R37" s="627">
        <v>117898</v>
      </c>
      <c r="S37" s="628"/>
      <c r="T37" s="628"/>
      <c r="U37" s="628"/>
      <c r="V37" s="628"/>
      <c r="W37" s="628"/>
      <c r="X37" s="628"/>
      <c r="Y37" s="629"/>
      <c r="Z37" s="663">
        <v>1.9</v>
      </c>
      <c r="AA37" s="663"/>
      <c r="AB37" s="663"/>
      <c r="AC37" s="663"/>
      <c r="AD37" s="664">
        <v>305</v>
      </c>
      <c r="AE37" s="664"/>
      <c r="AF37" s="664"/>
      <c r="AG37" s="664"/>
      <c r="AH37" s="664"/>
      <c r="AI37" s="664"/>
      <c r="AJ37" s="664"/>
      <c r="AK37" s="664"/>
      <c r="AL37" s="630">
        <v>0</v>
      </c>
      <c r="AM37" s="631"/>
      <c r="AN37" s="631"/>
      <c r="AO37" s="665"/>
      <c r="AQ37" s="658" t="s">
        <v>334</v>
      </c>
      <c r="AR37" s="659"/>
      <c r="AS37" s="659"/>
      <c r="AT37" s="659"/>
      <c r="AU37" s="659"/>
      <c r="AV37" s="659"/>
      <c r="AW37" s="659"/>
      <c r="AX37" s="659"/>
      <c r="AY37" s="660"/>
      <c r="AZ37" s="627">
        <v>135588</v>
      </c>
      <c r="BA37" s="628"/>
      <c r="BB37" s="628"/>
      <c r="BC37" s="628"/>
      <c r="BD37" s="636"/>
      <c r="BE37" s="636"/>
      <c r="BF37" s="661"/>
      <c r="BG37" s="624" t="s">
        <v>335</v>
      </c>
      <c r="BH37" s="625"/>
      <c r="BI37" s="625"/>
      <c r="BJ37" s="625"/>
      <c r="BK37" s="625"/>
      <c r="BL37" s="625"/>
      <c r="BM37" s="625"/>
      <c r="BN37" s="625"/>
      <c r="BO37" s="625"/>
      <c r="BP37" s="625"/>
      <c r="BQ37" s="625"/>
      <c r="BR37" s="625"/>
      <c r="BS37" s="625"/>
      <c r="BT37" s="625"/>
      <c r="BU37" s="626"/>
      <c r="BV37" s="627">
        <v>57</v>
      </c>
      <c r="BW37" s="628"/>
      <c r="BX37" s="628"/>
      <c r="BY37" s="628"/>
      <c r="BZ37" s="628"/>
      <c r="CA37" s="628"/>
      <c r="CB37" s="662"/>
      <c r="CD37" s="624" t="s">
        <v>336</v>
      </c>
      <c r="CE37" s="625"/>
      <c r="CF37" s="625"/>
      <c r="CG37" s="625"/>
      <c r="CH37" s="625"/>
      <c r="CI37" s="625"/>
      <c r="CJ37" s="625"/>
      <c r="CK37" s="625"/>
      <c r="CL37" s="625"/>
      <c r="CM37" s="625"/>
      <c r="CN37" s="625"/>
      <c r="CO37" s="625"/>
      <c r="CP37" s="625"/>
      <c r="CQ37" s="626"/>
      <c r="CR37" s="627">
        <v>397838</v>
      </c>
      <c r="CS37" s="636"/>
      <c r="CT37" s="636"/>
      <c r="CU37" s="636"/>
      <c r="CV37" s="636"/>
      <c r="CW37" s="636"/>
      <c r="CX37" s="636"/>
      <c r="CY37" s="637"/>
      <c r="CZ37" s="630">
        <v>6.7</v>
      </c>
      <c r="DA37" s="638"/>
      <c r="DB37" s="638"/>
      <c r="DC37" s="639"/>
      <c r="DD37" s="633">
        <v>373588</v>
      </c>
      <c r="DE37" s="636"/>
      <c r="DF37" s="636"/>
      <c r="DG37" s="636"/>
      <c r="DH37" s="636"/>
      <c r="DI37" s="636"/>
      <c r="DJ37" s="636"/>
      <c r="DK37" s="637"/>
      <c r="DL37" s="633">
        <v>344830</v>
      </c>
      <c r="DM37" s="636"/>
      <c r="DN37" s="636"/>
      <c r="DO37" s="636"/>
      <c r="DP37" s="636"/>
      <c r="DQ37" s="636"/>
      <c r="DR37" s="636"/>
      <c r="DS37" s="636"/>
      <c r="DT37" s="636"/>
      <c r="DU37" s="636"/>
      <c r="DV37" s="637"/>
      <c r="DW37" s="630">
        <v>8.8000000000000007</v>
      </c>
      <c r="DX37" s="638"/>
      <c r="DY37" s="638"/>
      <c r="DZ37" s="638"/>
      <c r="EA37" s="638"/>
      <c r="EB37" s="638"/>
      <c r="EC37" s="652"/>
    </row>
    <row r="38" spans="2:133" ht="11.25" customHeight="1" x14ac:dyDescent="0.15">
      <c r="B38" s="624" t="s">
        <v>337</v>
      </c>
      <c r="C38" s="625"/>
      <c r="D38" s="625"/>
      <c r="E38" s="625"/>
      <c r="F38" s="625"/>
      <c r="G38" s="625"/>
      <c r="H38" s="625"/>
      <c r="I38" s="625"/>
      <c r="J38" s="625"/>
      <c r="K38" s="625"/>
      <c r="L38" s="625"/>
      <c r="M38" s="625"/>
      <c r="N38" s="625"/>
      <c r="O38" s="625"/>
      <c r="P38" s="625"/>
      <c r="Q38" s="626"/>
      <c r="R38" s="627">
        <v>597600</v>
      </c>
      <c r="S38" s="628"/>
      <c r="T38" s="628"/>
      <c r="U38" s="628"/>
      <c r="V38" s="628"/>
      <c r="W38" s="628"/>
      <c r="X38" s="628"/>
      <c r="Y38" s="629"/>
      <c r="Z38" s="663">
        <v>9.8000000000000007</v>
      </c>
      <c r="AA38" s="663"/>
      <c r="AB38" s="663"/>
      <c r="AC38" s="663"/>
      <c r="AD38" s="664" t="s">
        <v>129</v>
      </c>
      <c r="AE38" s="664"/>
      <c r="AF38" s="664"/>
      <c r="AG38" s="664"/>
      <c r="AH38" s="664"/>
      <c r="AI38" s="664"/>
      <c r="AJ38" s="664"/>
      <c r="AK38" s="664"/>
      <c r="AL38" s="630" t="s">
        <v>129</v>
      </c>
      <c r="AM38" s="631"/>
      <c r="AN38" s="631"/>
      <c r="AO38" s="665"/>
      <c r="AQ38" s="658" t="s">
        <v>338</v>
      </c>
      <c r="AR38" s="659"/>
      <c r="AS38" s="659"/>
      <c r="AT38" s="659"/>
      <c r="AU38" s="659"/>
      <c r="AV38" s="659"/>
      <c r="AW38" s="659"/>
      <c r="AX38" s="659"/>
      <c r="AY38" s="660"/>
      <c r="AZ38" s="627">
        <v>47290</v>
      </c>
      <c r="BA38" s="628"/>
      <c r="BB38" s="628"/>
      <c r="BC38" s="628"/>
      <c r="BD38" s="636"/>
      <c r="BE38" s="636"/>
      <c r="BF38" s="661"/>
      <c r="BG38" s="624" t="s">
        <v>339</v>
      </c>
      <c r="BH38" s="625"/>
      <c r="BI38" s="625"/>
      <c r="BJ38" s="625"/>
      <c r="BK38" s="625"/>
      <c r="BL38" s="625"/>
      <c r="BM38" s="625"/>
      <c r="BN38" s="625"/>
      <c r="BO38" s="625"/>
      <c r="BP38" s="625"/>
      <c r="BQ38" s="625"/>
      <c r="BR38" s="625"/>
      <c r="BS38" s="625"/>
      <c r="BT38" s="625"/>
      <c r="BU38" s="626"/>
      <c r="BV38" s="627">
        <v>551</v>
      </c>
      <c r="BW38" s="628"/>
      <c r="BX38" s="628"/>
      <c r="BY38" s="628"/>
      <c r="BZ38" s="628"/>
      <c r="CA38" s="628"/>
      <c r="CB38" s="662"/>
      <c r="CD38" s="624" t="s">
        <v>340</v>
      </c>
      <c r="CE38" s="625"/>
      <c r="CF38" s="625"/>
      <c r="CG38" s="625"/>
      <c r="CH38" s="625"/>
      <c r="CI38" s="625"/>
      <c r="CJ38" s="625"/>
      <c r="CK38" s="625"/>
      <c r="CL38" s="625"/>
      <c r="CM38" s="625"/>
      <c r="CN38" s="625"/>
      <c r="CO38" s="625"/>
      <c r="CP38" s="625"/>
      <c r="CQ38" s="626"/>
      <c r="CR38" s="627">
        <v>538095</v>
      </c>
      <c r="CS38" s="628"/>
      <c r="CT38" s="628"/>
      <c r="CU38" s="628"/>
      <c r="CV38" s="628"/>
      <c r="CW38" s="628"/>
      <c r="CX38" s="628"/>
      <c r="CY38" s="629"/>
      <c r="CZ38" s="630">
        <v>9</v>
      </c>
      <c r="DA38" s="638"/>
      <c r="DB38" s="638"/>
      <c r="DC38" s="639"/>
      <c r="DD38" s="633">
        <v>462701</v>
      </c>
      <c r="DE38" s="628"/>
      <c r="DF38" s="628"/>
      <c r="DG38" s="628"/>
      <c r="DH38" s="628"/>
      <c r="DI38" s="628"/>
      <c r="DJ38" s="628"/>
      <c r="DK38" s="629"/>
      <c r="DL38" s="633">
        <v>360613</v>
      </c>
      <c r="DM38" s="628"/>
      <c r="DN38" s="628"/>
      <c r="DO38" s="628"/>
      <c r="DP38" s="628"/>
      <c r="DQ38" s="628"/>
      <c r="DR38" s="628"/>
      <c r="DS38" s="628"/>
      <c r="DT38" s="628"/>
      <c r="DU38" s="628"/>
      <c r="DV38" s="629"/>
      <c r="DW38" s="630">
        <v>9.1999999999999993</v>
      </c>
      <c r="DX38" s="638"/>
      <c r="DY38" s="638"/>
      <c r="DZ38" s="638"/>
      <c r="EA38" s="638"/>
      <c r="EB38" s="638"/>
      <c r="EC38" s="652"/>
    </row>
    <row r="39" spans="2:133" ht="11.25" customHeight="1" x14ac:dyDescent="0.15">
      <c r="B39" s="624" t="s">
        <v>341</v>
      </c>
      <c r="C39" s="625"/>
      <c r="D39" s="625"/>
      <c r="E39" s="625"/>
      <c r="F39" s="625"/>
      <c r="G39" s="625"/>
      <c r="H39" s="625"/>
      <c r="I39" s="625"/>
      <c r="J39" s="625"/>
      <c r="K39" s="625"/>
      <c r="L39" s="625"/>
      <c r="M39" s="625"/>
      <c r="N39" s="625"/>
      <c r="O39" s="625"/>
      <c r="P39" s="625"/>
      <c r="Q39" s="626"/>
      <c r="R39" s="627" t="s">
        <v>145</v>
      </c>
      <c r="S39" s="628"/>
      <c r="T39" s="628"/>
      <c r="U39" s="628"/>
      <c r="V39" s="628"/>
      <c r="W39" s="628"/>
      <c r="X39" s="628"/>
      <c r="Y39" s="629"/>
      <c r="Z39" s="663" t="s">
        <v>129</v>
      </c>
      <c r="AA39" s="663"/>
      <c r="AB39" s="663"/>
      <c r="AC39" s="663"/>
      <c r="AD39" s="664" t="s">
        <v>237</v>
      </c>
      <c r="AE39" s="664"/>
      <c r="AF39" s="664"/>
      <c r="AG39" s="664"/>
      <c r="AH39" s="664"/>
      <c r="AI39" s="664"/>
      <c r="AJ39" s="664"/>
      <c r="AK39" s="664"/>
      <c r="AL39" s="630" t="s">
        <v>129</v>
      </c>
      <c r="AM39" s="631"/>
      <c r="AN39" s="631"/>
      <c r="AO39" s="665"/>
      <c r="AQ39" s="658" t="s">
        <v>342</v>
      </c>
      <c r="AR39" s="659"/>
      <c r="AS39" s="659"/>
      <c r="AT39" s="659"/>
      <c r="AU39" s="659"/>
      <c r="AV39" s="659"/>
      <c r="AW39" s="659"/>
      <c r="AX39" s="659"/>
      <c r="AY39" s="660"/>
      <c r="AZ39" s="627">
        <v>43552</v>
      </c>
      <c r="BA39" s="628"/>
      <c r="BB39" s="628"/>
      <c r="BC39" s="628"/>
      <c r="BD39" s="636"/>
      <c r="BE39" s="636"/>
      <c r="BF39" s="661"/>
      <c r="BG39" s="624" t="s">
        <v>343</v>
      </c>
      <c r="BH39" s="625"/>
      <c r="BI39" s="625"/>
      <c r="BJ39" s="625"/>
      <c r="BK39" s="625"/>
      <c r="BL39" s="625"/>
      <c r="BM39" s="625"/>
      <c r="BN39" s="625"/>
      <c r="BO39" s="625"/>
      <c r="BP39" s="625"/>
      <c r="BQ39" s="625"/>
      <c r="BR39" s="625"/>
      <c r="BS39" s="625"/>
      <c r="BT39" s="625"/>
      <c r="BU39" s="626"/>
      <c r="BV39" s="627">
        <v>809</v>
      </c>
      <c r="BW39" s="628"/>
      <c r="BX39" s="628"/>
      <c r="BY39" s="628"/>
      <c r="BZ39" s="628"/>
      <c r="CA39" s="628"/>
      <c r="CB39" s="662"/>
      <c r="CD39" s="624" t="s">
        <v>344</v>
      </c>
      <c r="CE39" s="625"/>
      <c r="CF39" s="625"/>
      <c r="CG39" s="625"/>
      <c r="CH39" s="625"/>
      <c r="CI39" s="625"/>
      <c r="CJ39" s="625"/>
      <c r="CK39" s="625"/>
      <c r="CL39" s="625"/>
      <c r="CM39" s="625"/>
      <c r="CN39" s="625"/>
      <c r="CO39" s="625"/>
      <c r="CP39" s="625"/>
      <c r="CQ39" s="626"/>
      <c r="CR39" s="627">
        <v>208001</v>
      </c>
      <c r="CS39" s="636"/>
      <c r="CT39" s="636"/>
      <c r="CU39" s="636"/>
      <c r="CV39" s="636"/>
      <c r="CW39" s="636"/>
      <c r="CX39" s="636"/>
      <c r="CY39" s="637"/>
      <c r="CZ39" s="630">
        <v>3.5</v>
      </c>
      <c r="DA39" s="638"/>
      <c r="DB39" s="638"/>
      <c r="DC39" s="639"/>
      <c r="DD39" s="633">
        <v>150660</v>
      </c>
      <c r="DE39" s="636"/>
      <c r="DF39" s="636"/>
      <c r="DG39" s="636"/>
      <c r="DH39" s="636"/>
      <c r="DI39" s="636"/>
      <c r="DJ39" s="636"/>
      <c r="DK39" s="637"/>
      <c r="DL39" s="633" t="s">
        <v>129</v>
      </c>
      <c r="DM39" s="636"/>
      <c r="DN39" s="636"/>
      <c r="DO39" s="636"/>
      <c r="DP39" s="636"/>
      <c r="DQ39" s="636"/>
      <c r="DR39" s="636"/>
      <c r="DS39" s="636"/>
      <c r="DT39" s="636"/>
      <c r="DU39" s="636"/>
      <c r="DV39" s="637"/>
      <c r="DW39" s="630" t="s">
        <v>129</v>
      </c>
      <c r="DX39" s="638"/>
      <c r="DY39" s="638"/>
      <c r="DZ39" s="638"/>
      <c r="EA39" s="638"/>
      <c r="EB39" s="638"/>
      <c r="EC39" s="652"/>
    </row>
    <row r="40" spans="2:133" ht="11.25" customHeight="1" x14ac:dyDescent="0.15">
      <c r="B40" s="624" t="s">
        <v>345</v>
      </c>
      <c r="C40" s="625"/>
      <c r="D40" s="625"/>
      <c r="E40" s="625"/>
      <c r="F40" s="625"/>
      <c r="G40" s="625"/>
      <c r="H40" s="625"/>
      <c r="I40" s="625"/>
      <c r="J40" s="625"/>
      <c r="K40" s="625"/>
      <c r="L40" s="625"/>
      <c r="M40" s="625"/>
      <c r="N40" s="625"/>
      <c r="O40" s="625"/>
      <c r="P40" s="625"/>
      <c r="Q40" s="626"/>
      <c r="R40" s="627">
        <v>36500</v>
      </c>
      <c r="S40" s="628"/>
      <c r="T40" s="628"/>
      <c r="U40" s="628"/>
      <c r="V40" s="628"/>
      <c r="W40" s="628"/>
      <c r="X40" s="628"/>
      <c r="Y40" s="629"/>
      <c r="Z40" s="663">
        <v>0.6</v>
      </c>
      <c r="AA40" s="663"/>
      <c r="AB40" s="663"/>
      <c r="AC40" s="663"/>
      <c r="AD40" s="664" t="s">
        <v>129</v>
      </c>
      <c r="AE40" s="664"/>
      <c r="AF40" s="664"/>
      <c r="AG40" s="664"/>
      <c r="AH40" s="664"/>
      <c r="AI40" s="664"/>
      <c r="AJ40" s="664"/>
      <c r="AK40" s="664"/>
      <c r="AL40" s="630" t="s">
        <v>237</v>
      </c>
      <c r="AM40" s="631"/>
      <c r="AN40" s="631"/>
      <c r="AO40" s="665"/>
      <c r="AQ40" s="658" t="s">
        <v>346</v>
      </c>
      <c r="AR40" s="659"/>
      <c r="AS40" s="659"/>
      <c r="AT40" s="659"/>
      <c r="AU40" s="659"/>
      <c r="AV40" s="659"/>
      <c r="AW40" s="659"/>
      <c r="AX40" s="659"/>
      <c r="AY40" s="660"/>
      <c r="AZ40" s="627" t="s">
        <v>237</v>
      </c>
      <c r="BA40" s="628"/>
      <c r="BB40" s="628"/>
      <c r="BC40" s="628"/>
      <c r="BD40" s="636"/>
      <c r="BE40" s="636"/>
      <c r="BF40" s="661"/>
      <c r="BG40" s="666" t="s">
        <v>347</v>
      </c>
      <c r="BH40" s="667"/>
      <c r="BI40" s="667"/>
      <c r="BJ40" s="667"/>
      <c r="BK40" s="667"/>
      <c r="BL40" s="223"/>
      <c r="BM40" s="625" t="s">
        <v>348</v>
      </c>
      <c r="BN40" s="625"/>
      <c r="BO40" s="625"/>
      <c r="BP40" s="625"/>
      <c r="BQ40" s="625"/>
      <c r="BR40" s="625"/>
      <c r="BS40" s="625"/>
      <c r="BT40" s="625"/>
      <c r="BU40" s="626"/>
      <c r="BV40" s="627">
        <v>86</v>
      </c>
      <c r="BW40" s="628"/>
      <c r="BX40" s="628"/>
      <c r="BY40" s="628"/>
      <c r="BZ40" s="628"/>
      <c r="CA40" s="628"/>
      <c r="CB40" s="662"/>
      <c r="CD40" s="624" t="s">
        <v>349</v>
      </c>
      <c r="CE40" s="625"/>
      <c r="CF40" s="625"/>
      <c r="CG40" s="625"/>
      <c r="CH40" s="625"/>
      <c r="CI40" s="625"/>
      <c r="CJ40" s="625"/>
      <c r="CK40" s="625"/>
      <c r="CL40" s="625"/>
      <c r="CM40" s="625"/>
      <c r="CN40" s="625"/>
      <c r="CO40" s="625"/>
      <c r="CP40" s="625"/>
      <c r="CQ40" s="626"/>
      <c r="CR40" s="627">
        <v>60757</v>
      </c>
      <c r="CS40" s="628"/>
      <c r="CT40" s="628"/>
      <c r="CU40" s="628"/>
      <c r="CV40" s="628"/>
      <c r="CW40" s="628"/>
      <c r="CX40" s="628"/>
      <c r="CY40" s="629"/>
      <c r="CZ40" s="630">
        <v>1</v>
      </c>
      <c r="DA40" s="638"/>
      <c r="DB40" s="638"/>
      <c r="DC40" s="639"/>
      <c r="DD40" s="633" t="s">
        <v>145</v>
      </c>
      <c r="DE40" s="628"/>
      <c r="DF40" s="628"/>
      <c r="DG40" s="628"/>
      <c r="DH40" s="628"/>
      <c r="DI40" s="628"/>
      <c r="DJ40" s="628"/>
      <c r="DK40" s="629"/>
      <c r="DL40" s="633" t="s">
        <v>145</v>
      </c>
      <c r="DM40" s="628"/>
      <c r="DN40" s="628"/>
      <c r="DO40" s="628"/>
      <c r="DP40" s="628"/>
      <c r="DQ40" s="628"/>
      <c r="DR40" s="628"/>
      <c r="DS40" s="628"/>
      <c r="DT40" s="628"/>
      <c r="DU40" s="628"/>
      <c r="DV40" s="629"/>
      <c r="DW40" s="630" t="s">
        <v>129</v>
      </c>
      <c r="DX40" s="638"/>
      <c r="DY40" s="638"/>
      <c r="DZ40" s="638"/>
      <c r="EA40" s="638"/>
      <c r="EB40" s="638"/>
      <c r="EC40" s="652"/>
    </row>
    <row r="41" spans="2:133" ht="11.25" customHeight="1" x14ac:dyDescent="0.15">
      <c r="B41" s="608" t="s">
        <v>350</v>
      </c>
      <c r="C41" s="609"/>
      <c r="D41" s="609"/>
      <c r="E41" s="609"/>
      <c r="F41" s="609"/>
      <c r="G41" s="609"/>
      <c r="H41" s="609"/>
      <c r="I41" s="609"/>
      <c r="J41" s="609"/>
      <c r="K41" s="609"/>
      <c r="L41" s="609"/>
      <c r="M41" s="609"/>
      <c r="N41" s="609"/>
      <c r="O41" s="609"/>
      <c r="P41" s="609"/>
      <c r="Q41" s="610"/>
      <c r="R41" s="611">
        <v>6128240</v>
      </c>
      <c r="S41" s="649"/>
      <c r="T41" s="649"/>
      <c r="U41" s="649"/>
      <c r="V41" s="649"/>
      <c r="W41" s="649"/>
      <c r="X41" s="649"/>
      <c r="Y41" s="653"/>
      <c r="Z41" s="654">
        <v>100</v>
      </c>
      <c r="AA41" s="654"/>
      <c r="AB41" s="654"/>
      <c r="AC41" s="654"/>
      <c r="AD41" s="655">
        <v>3884770</v>
      </c>
      <c r="AE41" s="655"/>
      <c r="AF41" s="655"/>
      <c r="AG41" s="655"/>
      <c r="AH41" s="655"/>
      <c r="AI41" s="655"/>
      <c r="AJ41" s="655"/>
      <c r="AK41" s="655"/>
      <c r="AL41" s="614">
        <v>100</v>
      </c>
      <c r="AM41" s="656"/>
      <c r="AN41" s="656"/>
      <c r="AO41" s="657"/>
      <c r="AQ41" s="658" t="s">
        <v>351</v>
      </c>
      <c r="AR41" s="659"/>
      <c r="AS41" s="659"/>
      <c r="AT41" s="659"/>
      <c r="AU41" s="659"/>
      <c r="AV41" s="659"/>
      <c r="AW41" s="659"/>
      <c r="AX41" s="659"/>
      <c r="AY41" s="660"/>
      <c r="AZ41" s="627">
        <v>77487</v>
      </c>
      <c r="BA41" s="628"/>
      <c r="BB41" s="628"/>
      <c r="BC41" s="628"/>
      <c r="BD41" s="636"/>
      <c r="BE41" s="636"/>
      <c r="BF41" s="661"/>
      <c r="BG41" s="666"/>
      <c r="BH41" s="667"/>
      <c r="BI41" s="667"/>
      <c r="BJ41" s="667"/>
      <c r="BK41" s="667"/>
      <c r="BL41" s="223"/>
      <c r="BM41" s="625" t="s">
        <v>352</v>
      </c>
      <c r="BN41" s="625"/>
      <c r="BO41" s="625"/>
      <c r="BP41" s="625"/>
      <c r="BQ41" s="625"/>
      <c r="BR41" s="625"/>
      <c r="BS41" s="625"/>
      <c r="BT41" s="625"/>
      <c r="BU41" s="626"/>
      <c r="BV41" s="627" t="s">
        <v>237</v>
      </c>
      <c r="BW41" s="628"/>
      <c r="BX41" s="628"/>
      <c r="BY41" s="628"/>
      <c r="BZ41" s="628"/>
      <c r="CA41" s="628"/>
      <c r="CB41" s="662"/>
      <c r="CD41" s="624" t="s">
        <v>353</v>
      </c>
      <c r="CE41" s="625"/>
      <c r="CF41" s="625"/>
      <c r="CG41" s="625"/>
      <c r="CH41" s="625"/>
      <c r="CI41" s="625"/>
      <c r="CJ41" s="625"/>
      <c r="CK41" s="625"/>
      <c r="CL41" s="625"/>
      <c r="CM41" s="625"/>
      <c r="CN41" s="625"/>
      <c r="CO41" s="625"/>
      <c r="CP41" s="625"/>
      <c r="CQ41" s="626"/>
      <c r="CR41" s="627" t="s">
        <v>129</v>
      </c>
      <c r="CS41" s="636"/>
      <c r="CT41" s="636"/>
      <c r="CU41" s="636"/>
      <c r="CV41" s="636"/>
      <c r="CW41" s="636"/>
      <c r="CX41" s="636"/>
      <c r="CY41" s="637"/>
      <c r="CZ41" s="630" t="s">
        <v>237</v>
      </c>
      <c r="DA41" s="638"/>
      <c r="DB41" s="638"/>
      <c r="DC41" s="639"/>
      <c r="DD41" s="633" t="s">
        <v>237</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354</v>
      </c>
      <c r="AR42" s="647"/>
      <c r="AS42" s="647"/>
      <c r="AT42" s="647"/>
      <c r="AU42" s="647"/>
      <c r="AV42" s="647"/>
      <c r="AW42" s="647"/>
      <c r="AX42" s="647"/>
      <c r="AY42" s="648"/>
      <c r="AZ42" s="611">
        <v>234178</v>
      </c>
      <c r="BA42" s="649"/>
      <c r="BB42" s="649"/>
      <c r="BC42" s="649"/>
      <c r="BD42" s="612"/>
      <c r="BE42" s="612"/>
      <c r="BF42" s="650"/>
      <c r="BG42" s="668"/>
      <c r="BH42" s="669"/>
      <c r="BI42" s="669"/>
      <c r="BJ42" s="669"/>
      <c r="BK42" s="669"/>
      <c r="BL42" s="224"/>
      <c r="BM42" s="609" t="s">
        <v>355</v>
      </c>
      <c r="BN42" s="609"/>
      <c r="BO42" s="609"/>
      <c r="BP42" s="609"/>
      <c r="BQ42" s="609"/>
      <c r="BR42" s="609"/>
      <c r="BS42" s="609"/>
      <c r="BT42" s="609"/>
      <c r="BU42" s="610"/>
      <c r="BV42" s="611">
        <v>291</v>
      </c>
      <c r="BW42" s="649"/>
      <c r="BX42" s="649"/>
      <c r="BY42" s="649"/>
      <c r="BZ42" s="649"/>
      <c r="CA42" s="649"/>
      <c r="CB42" s="651"/>
      <c r="CD42" s="624" t="s">
        <v>356</v>
      </c>
      <c r="CE42" s="625"/>
      <c r="CF42" s="625"/>
      <c r="CG42" s="625"/>
      <c r="CH42" s="625"/>
      <c r="CI42" s="625"/>
      <c r="CJ42" s="625"/>
      <c r="CK42" s="625"/>
      <c r="CL42" s="625"/>
      <c r="CM42" s="625"/>
      <c r="CN42" s="625"/>
      <c r="CO42" s="625"/>
      <c r="CP42" s="625"/>
      <c r="CQ42" s="626"/>
      <c r="CR42" s="627">
        <v>976518</v>
      </c>
      <c r="CS42" s="636"/>
      <c r="CT42" s="636"/>
      <c r="CU42" s="636"/>
      <c r="CV42" s="636"/>
      <c r="CW42" s="636"/>
      <c r="CX42" s="636"/>
      <c r="CY42" s="637"/>
      <c r="CZ42" s="630">
        <v>16.3</v>
      </c>
      <c r="DA42" s="638"/>
      <c r="DB42" s="638"/>
      <c r="DC42" s="639"/>
      <c r="DD42" s="633">
        <v>404042</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357</v>
      </c>
      <c r="CD43" s="624" t="s">
        <v>358</v>
      </c>
      <c r="CE43" s="625"/>
      <c r="CF43" s="625"/>
      <c r="CG43" s="625"/>
      <c r="CH43" s="625"/>
      <c r="CI43" s="625"/>
      <c r="CJ43" s="625"/>
      <c r="CK43" s="625"/>
      <c r="CL43" s="625"/>
      <c r="CM43" s="625"/>
      <c r="CN43" s="625"/>
      <c r="CO43" s="625"/>
      <c r="CP43" s="625"/>
      <c r="CQ43" s="626"/>
      <c r="CR43" s="627">
        <v>7736</v>
      </c>
      <c r="CS43" s="636"/>
      <c r="CT43" s="636"/>
      <c r="CU43" s="636"/>
      <c r="CV43" s="636"/>
      <c r="CW43" s="636"/>
      <c r="CX43" s="636"/>
      <c r="CY43" s="637"/>
      <c r="CZ43" s="630">
        <v>0.1</v>
      </c>
      <c r="DA43" s="638"/>
      <c r="DB43" s="638"/>
      <c r="DC43" s="639"/>
      <c r="DD43" s="633">
        <v>7736</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359</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307</v>
      </c>
      <c r="CE44" s="641"/>
      <c r="CF44" s="624" t="s">
        <v>360</v>
      </c>
      <c r="CG44" s="625"/>
      <c r="CH44" s="625"/>
      <c r="CI44" s="625"/>
      <c r="CJ44" s="625"/>
      <c r="CK44" s="625"/>
      <c r="CL44" s="625"/>
      <c r="CM44" s="625"/>
      <c r="CN44" s="625"/>
      <c r="CO44" s="625"/>
      <c r="CP44" s="625"/>
      <c r="CQ44" s="626"/>
      <c r="CR44" s="627">
        <v>974992</v>
      </c>
      <c r="CS44" s="628"/>
      <c r="CT44" s="628"/>
      <c r="CU44" s="628"/>
      <c r="CV44" s="628"/>
      <c r="CW44" s="628"/>
      <c r="CX44" s="628"/>
      <c r="CY44" s="629"/>
      <c r="CZ44" s="630">
        <v>16.3</v>
      </c>
      <c r="DA44" s="631"/>
      <c r="DB44" s="631"/>
      <c r="DC44" s="632"/>
      <c r="DD44" s="633">
        <v>402546</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361</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362</v>
      </c>
      <c r="CG45" s="625"/>
      <c r="CH45" s="625"/>
      <c r="CI45" s="625"/>
      <c r="CJ45" s="625"/>
      <c r="CK45" s="625"/>
      <c r="CL45" s="625"/>
      <c r="CM45" s="625"/>
      <c r="CN45" s="625"/>
      <c r="CO45" s="625"/>
      <c r="CP45" s="625"/>
      <c r="CQ45" s="626"/>
      <c r="CR45" s="627">
        <v>147937</v>
      </c>
      <c r="CS45" s="636"/>
      <c r="CT45" s="636"/>
      <c r="CU45" s="636"/>
      <c r="CV45" s="636"/>
      <c r="CW45" s="636"/>
      <c r="CX45" s="636"/>
      <c r="CY45" s="637"/>
      <c r="CZ45" s="630">
        <v>2.5</v>
      </c>
      <c r="DA45" s="638"/>
      <c r="DB45" s="638"/>
      <c r="DC45" s="639"/>
      <c r="DD45" s="633">
        <v>31498</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363</v>
      </c>
      <c r="CG46" s="625"/>
      <c r="CH46" s="625"/>
      <c r="CI46" s="625"/>
      <c r="CJ46" s="625"/>
      <c r="CK46" s="625"/>
      <c r="CL46" s="625"/>
      <c r="CM46" s="625"/>
      <c r="CN46" s="625"/>
      <c r="CO46" s="625"/>
      <c r="CP46" s="625"/>
      <c r="CQ46" s="626"/>
      <c r="CR46" s="627">
        <v>805655</v>
      </c>
      <c r="CS46" s="628"/>
      <c r="CT46" s="628"/>
      <c r="CU46" s="628"/>
      <c r="CV46" s="628"/>
      <c r="CW46" s="628"/>
      <c r="CX46" s="628"/>
      <c r="CY46" s="629"/>
      <c r="CZ46" s="630">
        <v>13.5</v>
      </c>
      <c r="DA46" s="631"/>
      <c r="DB46" s="631"/>
      <c r="DC46" s="632"/>
      <c r="DD46" s="633">
        <v>366948</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364</v>
      </c>
      <c r="CG47" s="625"/>
      <c r="CH47" s="625"/>
      <c r="CI47" s="625"/>
      <c r="CJ47" s="625"/>
      <c r="CK47" s="625"/>
      <c r="CL47" s="625"/>
      <c r="CM47" s="625"/>
      <c r="CN47" s="625"/>
      <c r="CO47" s="625"/>
      <c r="CP47" s="625"/>
      <c r="CQ47" s="626"/>
      <c r="CR47" s="627">
        <v>1526</v>
      </c>
      <c r="CS47" s="636"/>
      <c r="CT47" s="636"/>
      <c r="CU47" s="636"/>
      <c r="CV47" s="636"/>
      <c r="CW47" s="636"/>
      <c r="CX47" s="636"/>
      <c r="CY47" s="637"/>
      <c r="CZ47" s="630">
        <v>0</v>
      </c>
      <c r="DA47" s="638"/>
      <c r="DB47" s="638"/>
      <c r="DC47" s="639"/>
      <c r="DD47" s="633">
        <v>1496</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365</v>
      </c>
      <c r="CG48" s="625"/>
      <c r="CH48" s="625"/>
      <c r="CI48" s="625"/>
      <c r="CJ48" s="625"/>
      <c r="CK48" s="625"/>
      <c r="CL48" s="625"/>
      <c r="CM48" s="625"/>
      <c r="CN48" s="625"/>
      <c r="CO48" s="625"/>
      <c r="CP48" s="625"/>
      <c r="CQ48" s="626"/>
      <c r="CR48" s="627" t="s">
        <v>237</v>
      </c>
      <c r="CS48" s="628"/>
      <c r="CT48" s="628"/>
      <c r="CU48" s="628"/>
      <c r="CV48" s="628"/>
      <c r="CW48" s="628"/>
      <c r="CX48" s="628"/>
      <c r="CY48" s="629"/>
      <c r="CZ48" s="630" t="s">
        <v>237</v>
      </c>
      <c r="DA48" s="631"/>
      <c r="DB48" s="631"/>
      <c r="DC48" s="632"/>
      <c r="DD48" s="633" t="s">
        <v>129</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366</v>
      </c>
      <c r="CE49" s="609"/>
      <c r="CF49" s="609"/>
      <c r="CG49" s="609"/>
      <c r="CH49" s="609"/>
      <c r="CI49" s="609"/>
      <c r="CJ49" s="609"/>
      <c r="CK49" s="609"/>
      <c r="CL49" s="609"/>
      <c r="CM49" s="609"/>
      <c r="CN49" s="609"/>
      <c r="CO49" s="609"/>
      <c r="CP49" s="609"/>
      <c r="CQ49" s="610"/>
      <c r="CR49" s="611">
        <v>5977219</v>
      </c>
      <c r="CS49" s="612"/>
      <c r="CT49" s="612"/>
      <c r="CU49" s="612"/>
      <c r="CV49" s="612"/>
      <c r="CW49" s="612"/>
      <c r="CX49" s="612"/>
      <c r="CY49" s="613"/>
      <c r="CZ49" s="614">
        <v>100</v>
      </c>
      <c r="DA49" s="615"/>
      <c r="DB49" s="615"/>
      <c r="DC49" s="616"/>
      <c r="DD49" s="617">
        <v>4572903</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7XQ2TDbDN5gNiJpbq5hyxFsAivoeYPBDQXsusqI25MAJLEo9LVuPJhHF0WMeRxzW6P3mcPCTvux7ck9xryQk8Q==" saltValue="w2Y0szqaqTCKACHaUY9W8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7" zoomScale="40" zoomScaleNormal="40" zoomScaleSheetLayoutView="70" workbookViewId="0">
      <selection activeCell="CW83" sqref="CW83:DA8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367</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368</v>
      </c>
      <c r="DK2" s="1108"/>
      <c r="DL2" s="1108"/>
      <c r="DM2" s="1108"/>
      <c r="DN2" s="1108"/>
      <c r="DO2" s="1109"/>
      <c r="DP2" s="228"/>
      <c r="DQ2" s="1107" t="s">
        <v>369</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371</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372</v>
      </c>
      <c r="B5" s="996"/>
      <c r="C5" s="996"/>
      <c r="D5" s="996"/>
      <c r="E5" s="996"/>
      <c r="F5" s="996"/>
      <c r="G5" s="996"/>
      <c r="H5" s="996"/>
      <c r="I5" s="996"/>
      <c r="J5" s="996"/>
      <c r="K5" s="996"/>
      <c r="L5" s="996"/>
      <c r="M5" s="996"/>
      <c r="N5" s="996"/>
      <c r="O5" s="996"/>
      <c r="P5" s="997"/>
      <c r="Q5" s="1001" t="s">
        <v>373</v>
      </c>
      <c r="R5" s="1002"/>
      <c r="S5" s="1002"/>
      <c r="T5" s="1002"/>
      <c r="U5" s="1003"/>
      <c r="V5" s="1001" t="s">
        <v>374</v>
      </c>
      <c r="W5" s="1002"/>
      <c r="X5" s="1002"/>
      <c r="Y5" s="1002"/>
      <c r="Z5" s="1003"/>
      <c r="AA5" s="1001" t="s">
        <v>375</v>
      </c>
      <c r="AB5" s="1002"/>
      <c r="AC5" s="1002"/>
      <c r="AD5" s="1002"/>
      <c r="AE5" s="1002"/>
      <c r="AF5" s="1110" t="s">
        <v>376</v>
      </c>
      <c r="AG5" s="1002"/>
      <c r="AH5" s="1002"/>
      <c r="AI5" s="1002"/>
      <c r="AJ5" s="1015"/>
      <c r="AK5" s="1002" t="s">
        <v>377</v>
      </c>
      <c r="AL5" s="1002"/>
      <c r="AM5" s="1002"/>
      <c r="AN5" s="1002"/>
      <c r="AO5" s="1003"/>
      <c r="AP5" s="1001" t="s">
        <v>378</v>
      </c>
      <c r="AQ5" s="1002"/>
      <c r="AR5" s="1002"/>
      <c r="AS5" s="1002"/>
      <c r="AT5" s="1003"/>
      <c r="AU5" s="1001" t="s">
        <v>379</v>
      </c>
      <c r="AV5" s="1002"/>
      <c r="AW5" s="1002"/>
      <c r="AX5" s="1002"/>
      <c r="AY5" s="1015"/>
      <c r="AZ5" s="232"/>
      <c r="BA5" s="232"/>
      <c r="BB5" s="232"/>
      <c r="BC5" s="232"/>
      <c r="BD5" s="232"/>
      <c r="BE5" s="233"/>
      <c r="BF5" s="233"/>
      <c r="BG5" s="233"/>
      <c r="BH5" s="233"/>
      <c r="BI5" s="233"/>
      <c r="BJ5" s="233"/>
      <c r="BK5" s="233"/>
      <c r="BL5" s="233"/>
      <c r="BM5" s="233"/>
      <c r="BN5" s="233"/>
      <c r="BO5" s="233"/>
      <c r="BP5" s="233"/>
      <c r="BQ5" s="995" t="s">
        <v>380</v>
      </c>
      <c r="BR5" s="996"/>
      <c r="BS5" s="996"/>
      <c r="BT5" s="996"/>
      <c r="BU5" s="996"/>
      <c r="BV5" s="996"/>
      <c r="BW5" s="996"/>
      <c r="BX5" s="996"/>
      <c r="BY5" s="996"/>
      <c r="BZ5" s="996"/>
      <c r="CA5" s="996"/>
      <c r="CB5" s="996"/>
      <c r="CC5" s="996"/>
      <c r="CD5" s="996"/>
      <c r="CE5" s="996"/>
      <c r="CF5" s="996"/>
      <c r="CG5" s="997"/>
      <c r="CH5" s="1001" t="s">
        <v>381</v>
      </c>
      <c r="CI5" s="1002"/>
      <c r="CJ5" s="1002"/>
      <c r="CK5" s="1002"/>
      <c r="CL5" s="1003"/>
      <c r="CM5" s="1001" t="s">
        <v>382</v>
      </c>
      <c r="CN5" s="1002"/>
      <c r="CO5" s="1002"/>
      <c r="CP5" s="1002"/>
      <c r="CQ5" s="1003"/>
      <c r="CR5" s="1001" t="s">
        <v>383</v>
      </c>
      <c r="CS5" s="1002"/>
      <c r="CT5" s="1002"/>
      <c r="CU5" s="1002"/>
      <c r="CV5" s="1003"/>
      <c r="CW5" s="1001" t="s">
        <v>384</v>
      </c>
      <c r="CX5" s="1002"/>
      <c r="CY5" s="1002"/>
      <c r="CZ5" s="1002"/>
      <c r="DA5" s="1003"/>
      <c r="DB5" s="1001" t="s">
        <v>385</v>
      </c>
      <c r="DC5" s="1002"/>
      <c r="DD5" s="1002"/>
      <c r="DE5" s="1002"/>
      <c r="DF5" s="1003"/>
      <c r="DG5" s="1100" t="s">
        <v>386</v>
      </c>
      <c r="DH5" s="1101"/>
      <c r="DI5" s="1101"/>
      <c r="DJ5" s="1101"/>
      <c r="DK5" s="1102"/>
      <c r="DL5" s="1100" t="s">
        <v>387</v>
      </c>
      <c r="DM5" s="1101"/>
      <c r="DN5" s="1101"/>
      <c r="DO5" s="1101"/>
      <c r="DP5" s="1102"/>
      <c r="DQ5" s="1001" t="s">
        <v>388</v>
      </c>
      <c r="DR5" s="1002"/>
      <c r="DS5" s="1002"/>
      <c r="DT5" s="1002"/>
      <c r="DU5" s="1003"/>
      <c r="DV5" s="1001" t="s">
        <v>379</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389</v>
      </c>
      <c r="C7" s="1048"/>
      <c r="D7" s="1048"/>
      <c r="E7" s="1048"/>
      <c r="F7" s="1048"/>
      <c r="G7" s="1048"/>
      <c r="H7" s="1048"/>
      <c r="I7" s="1048"/>
      <c r="J7" s="1048"/>
      <c r="K7" s="1048"/>
      <c r="L7" s="1048"/>
      <c r="M7" s="1048"/>
      <c r="N7" s="1048"/>
      <c r="O7" s="1048"/>
      <c r="P7" s="1049"/>
      <c r="Q7" s="1087">
        <v>6128</v>
      </c>
      <c r="R7" s="1088"/>
      <c r="S7" s="1088"/>
      <c r="T7" s="1088"/>
      <c r="U7" s="1088"/>
      <c r="V7" s="1088">
        <v>5977</v>
      </c>
      <c r="W7" s="1088"/>
      <c r="X7" s="1088"/>
      <c r="Y7" s="1088"/>
      <c r="Z7" s="1088"/>
      <c r="AA7" s="1088">
        <v>151</v>
      </c>
      <c r="AB7" s="1088"/>
      <c r="AC7" s="1088"/>
      <c r="AD7" s="1088"/>
      <c r="AE7" s="1089"/>
      <c r="AF7" s="1090">
        <v>90</v>
      </c>
      <c r="AG7" s="1091"/>
      <c r="AH7" s="1091"/>
      <c r="AI7" s="1091"/>
      <c r="AJ7" s="1092"/>
      <c r="AK7" s="1093">
        <v>122</v>
      </c>
      <c r="AL7" s="1094"/>
      <c r="AM7" s="1094"/>
      <c r="AN7" s="1094"/>
      <c r="AO7" s="1094"/>
      <c r="AP7" s="1094">
        <v>6316</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594</v>
      </c>
      <c r="BT7" s="1098"/>
      <c r="BU7" s="1098"/>
      <c r="BV7" s="1098"/>
      <c r="BW7" s="1098"/>
      <c r="BX7" s="1098"/>
      <c r="BY7" s="1098"/>
      <c r="BZ7" s="1098"/>
      <c r="CA7" s="1098"/>
      <c r="CB7" s="1098"/>
      <c r="CC7" s="1098"/>
      <c r="CD7" s="1098"/>
      <c r="CE7" s="1098"/>
      <c r="CF7" s="1098"/>
      <c r="CG7" s="1099"/>
      <c r="CH7" s="1084">
        <v>-2</v>
      </c>
      <c r="CI7" s="1085"/>
      <c r="CJ7" s="1085"/>
      <c r="CK7" s="1085"/>
      <c r="CL7" s="1086"/>
      <c r="CM7" s="1084">
        <v>4</v>
      </c>
      <c r="CN7" s="1085"/>
      <c r="CO7" s="1085"/>
      <c r="CP7" s="1085"/>
      <c r="CQ7" s="1086"/>
      <c r="CR7" s="1084">
        <v>20</v>
      </c>
      <c r="CS7" s="1085"/>
      <c r="CT7" s="1085"/>
      <c r="CU7" s="1085"/>
      <c r="CV7" s="1086"/>
      <c r="CW7" s="1084" t="s">
        <v>584</v>
      </c>
      <c r="CX7" s="1085"/>
      <c r="CY7" s="1085"/>
      <c r="CZ7" s="1085"/>
      <c r="DA7" s="1086"/>
      <c r="DB7" s="1084" t="s">
        <v>584</v>
      </c>
      <c r="DC7" s="1085"/>
      <c r="DD7" s="1085"/>
      <c r="DE7" s="1085"/>
      <c r="DF7" s="1086"/>
      <c r="DG7" s="1084" t="s">
        <v>584</v>
      </c>
      <c r="DH7" s="1085"/>
      <c r="DI7" s="1085"/>
      <c r="DJ7" s="1085"/>
      <c r="DK7" s="1086"/>
      <c r="DL7" s="1084" t="s">
        <v>584</v>
      </c>
      <c r="DM7" s="1085"/>
      <c r="DN7" s="1085"/>
      <c r="DO7" s="1085"/>
      <c r="DP7" s="1086"/>
      <c r="DQ7" s="1084" t="s">
        <v>584</v>
      </c>
      <c r="DR7" s="1085"/>
      <c r="DS7" s="1085"/>
      <c r="DT7" s="1085"/>
      <c r="DU7" s="1086"/>
      <c r="DV7" s="1097"/>
      <c r="DW7" s="1098"/>
      <c r="DX7" s="1098"/>
      <c r="DY7" s="1098"/>
      <c r="DZ7" s="1112"/>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595</v>
      </c>
      <c r="BT8" s="993"/>
      <c r="BU8" s="993"/>
      <c r="BV8" s="993"/>
      <c r="BW8" s="993"/>
      <c r="BX8" s="993"/>
      <c r="BY8" s="993"/>
      <c r="BZ8" s="993"/>
      <c r="CA8" s="993"/>
      <c r="CB8" s="993"/>
      <c r="CC8" s="993"/>
      <c r="CD8" s="993"/>
      <c r="CE8" s="993"/>
      <c r="CF8" s="993"/>
      <c r="CG8" s="1014"/>
      <c r="CH8" s="989">
        <v>-13</v>
      </c>
      <c r="CI8" s="990"/>
      <c r="CJ8" s="990"/>
      <c r="CK8" s="990"/>
      <c r="CL8" s="991"/>
      <c r="CM8" s="989">
        <v>-27</v>
      </c>
      <c r="CN8" s="990"/>
      <c r="CO8" s="990"/>
      <c r="CP8" s="990"/>
      <c r="CQ8" s="991"/>
      <c r="CR8" s="989">
        <v>30</v>
      </c>
      <c r="CS8" s="990"/>
      <c r="CT8" s="990"/>
      <c r="CU8" s="990"/>
      <c r="CV8" s="991"/>
      <c r="CW8" s="989" t="s">
        <v>584</v>
      </c>
      <c r="CX8" s="990"/>
      <c r="CY8" s="990"/>
      <c r="CZ8" s="990"/>
      <c r="DA8" s="991"/>
      <c r="DB8" s="989" t="s">
        <v>584</v>
      </c>
      <c r="DC8" s="990"/>
      <c r="DD8" s="990"/>
      <c r="DE8" s="990"/>
      <c r="DF8" s="991"/>
      <c r="DG8" s="989" t="s">
        <v>584</v>
      </c>
      <c r="DH8" s="990"/>
      <c r="DI8" s="990"/>
      <c r="DJ8" s="990"/>
      <c r="DK8" s="991"/>
      <c r="DL8" s="989" t="s">
        <v>584</v>
      </c>
      <c r="DM8" s="990"/>
      <c r="DN8" s="990"/>
      <c r="DO8" s="990"/>
      <c r="DP8" s="991"/>
      <c r="DQ8" s="989" t="s">
        <v>584</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596</v>
      </c>
      <c r="BT9" s="993"/>
      <c r="BU9" s="993"/>
      <c r="BV9" s="993"/>
      <c r="BW9" s="993"/>
      <c r="BX9" s="993"/>
      <c r="BY9" s="993"/>
      <c r="BZ9" s="993"/>
      <c r="CA9" s="993"/>
      <c r="CB9" s="993"/>
      <c r="CC9" s="993"/>
      <c r="CD9" s="993"/>
      <c r="CE9" s="993"/>
      <c r="CF9" s="993"/>
      <c r="CG9" s="1014"/>
      <c r="CH9" s="989">
        <v>-6</v>
      </c>
      <c r="CI9" s="990"/>
      <c r="CJ9" s="990"/>
      <c r="CK9" s="990"/>
      <c r="CL9" s="991"/>
      <c r="CM9" s="989">
        <v>69</v>
      </c>
      <c r="CN9" s="990"/>
      <c r="CO9" s="990"/>
      <c r="CP9" s="990"/>
      <c r="CQ9" s="991"/>
      <c r="CR9" s="989">
        <v>30</v>
      </c>
      <c r="CS9" s="990"/>
      <c r="CT9" s="990"/>
      <c r="CU9" s="990"/>
      <c r="CV9" s="991"/>
      <c r="CW9" s="989" t="s">
        <v>584</v>
      </c>
      <c r="CX9" s="990"/>
      <c r="CY9" s="990"/>
      <c r="CZ9" s="990"/>
      <c r="DA9" s="991"/>
      <c r="DB9" s="989" t="s">
        <v>584</v>
      </c>
      <c r="DC9" s="990"/>
      <c r="DD9" s="990"/>
      <c r="DE9" s="990"/>
      <c r="DF9" s="991"/>
      <c r="DG9" s="989" t="s">
        <v>584</v>
      </c>
      <c r="DH9" s="990"/>
      <c r="DI9" s="990"/>
      <c r="DJ9" s="990"/>
      <c r="DK9" s="991"/>
      <c r="DL9" s="989" t="s">
        <v>584</v>
      </c>
      <c r="DM9" s="990"/>
      <c r="DN9" s="990"/>
      <c r="DO9" s="990"/>
      <c r="DP9" s="991"/>
      <c r="DQ9" s="989" t="s">
        <v>584</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390</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391</v>
      </c>
      <c r="B23" s="937" t="s">
        <v>392</v>
      </c>
      <c r="C23" s="938"/>
      <c r="D23" s="938"/>
      <c r="E23" s="938"/>
      <c r="F23" s="938"/>
      <c r="G23" s="938"/>
      <c r="H23" s="938"/>
      <c r="I23" s="938"/>
      <c r="J23" s="938"/>
      <c r="K23" s="938"/>
      <c r="L23" s="938"/>
      <c r="M23" s="938"/>
      <c r="N23" s="938"/>
      <c r="O23" s="938"/>
      <c r="P23" s="948"/>
      <c r="Q23" s="1067">
        <v>6128</v>
      </c>
      <c r="R23" s="1061"/>
      <c r="S23" s="1061"/>
      <c r="T23" s="1061"/>
      <c r="U23" s="1061"/>
      <c r="V23" s="1061">
        <v>5977</v>
      </c>
      <c r="W23" s="1061"/>
      <c r="X23" s="1061"/>
      <c r="Y23" s="1061"/>
      <c r="Z23" s="1061"/>
      <c r="AA23" s="1061">
        <v>151</v>
      </c>
      <c r="AB23" s="1061"/>
      <c r="AC23" s="1061"/>
      <c r="AD23" s="1061"/>
      <c r="AE23" s="1068"/>
      <c r="AF23" s="1069">
        <v>90</v>
      </c>
      <c r="AG23" s="1061"/>
      <c r="AH23" s="1061"/>
      <c r="AI23" s="1061"/>
      <c r="AJ23" s="1070"/>
      <c r="AK23" s="1071"/>
      <c r="AL23" s="1072"/>
      <c r="AM23" s="1072"/>
      <c r="AN23" s="1072"/>
      <c r="AO23" s="1072"/>
      <c r="AP23" s="1061">
        <v>6316</v>
      </c>
      <c r="AQ23" s="1061"/>
      <c r="AR23" s="1061"/>
      <c r="AS23" s="1061"/>
      <c r="AT23" s="1061"/>
      <c r="AU23" s="1062"/>
      <c r="AV23" s="1062"/>
      <c r="AW23" s="1062"/>
      <c r="AX23" s="1062"/>
      <c r="AY23" s="1063"/>
      <c r="AZ23" s="1064" t="s">
        <v>393</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372</v>
      </c>
      <c r="B26" s="996"/>
      <c r="C26" s="996"/>
      <c r="D26" s="996"/>
      <c r="E26" s="996"/>
      <c r="F26" s="996"/>
      <c r="G26" s="996"/>
      <c r="H26" s="996"/>
      <c r="I26" s="996"/>
      <c r="J26" s="996"/>
      <c r="K26" s="996"/>
      <c r="L26" s="996"/>
      <c r="M26" s="996"/>
      <c r="N26" s="996"/>
      <c r="O26" s="996"/>
      <c r="P26" s="997"/>
      <c r="Q26" s="1001" t="s">
        <v>396</v>
      </c>
      <c r="R26" s="1002"/>
      <c r="S26" s="1002"/>
      <c r="T26" s="1002"/>
      <c r="U26" s="1003"/>
      <c r="V26" s="1001" t="s">
        <v>397</v>
      </c>
      <c r="W26" s="1002"/>
      <c r="X26" s="1002"/>
      <c r="Y26" s="1002"/>
      <c r="Z26" s="1003"/>
      <c r="AA26" s="1001" t="s">
        <v>398</v>
      </c>
      <c r="AB26" s="1002"/>
      <c r="AC26" s="1002"/>
      <c r="AD26" s="1002"/>
      <c r="AE26" s="1002"/>
      <c r="AF26" s="1055" t="s">
        <v>399</v>
      </c>
      <c r="AG26" s="1008"/>
      <c r="AH26" s="1008"/>
      <c r="AI26" s="1008"/>
      <c r="AJ26" s="1056"/>
      <c r="AK26" s="1002" t="s">
        <v>400</v>
      </c>
      <c r="AL26" s="1002"/>
      <c r="AM26" s="1002"/>
      <c r="AN26" s="1002"/>
      <c r="AO26" s="1003"/>
      <c r="AP26" s="1001" t="s">
        <v>401</v>
      </c>
      <c r="AQ26" s="1002"/>
      <c r="AR26" s="1002"/>
      <c r="AS26" s="1002"/>
      <c r="AT26" s="1003"/>
      <c r="AU26" s="1001" t="s">
        <v>402</v>
      </c>
      <c r="AV26" s="1002"/>
      <c r="AW26" s="1002"/>
      <c r="AX26" s="1002"/>
      <c r="AY26" s="1003"/>
      <c r="AZ26" s="1001" t="s">
        <v>403</v>
      </c>
      <c r="BA26" s="1002"/>
      <c r="BB26" s="1002"/>
      <c r="BC26" s="1002"/>
      <c r="BD26" s="1003"/>
      <c r="BE26" s="1001" t="s">
        <v>379</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404</v>
      </c>
      <c r="C28" s="1048"/>
      <c r="D28" s="1048"/>
      <c r="E28" s="1048"/>
      <c r="F28" s="1048"/>
      <c r="G28" s="1048"/>
      <c r="H28" s="1048"/>
      <c r="I28" s="1048"/>
      <c r="J28" s="1048"/>
      <c r="K28" s="1048"/>
      <c r="L28" s="1048"/>
      <c r="M28" s="1048"/>
      <c r="N28" s="1048"/>
      <c r="O28" s="1048"/>
      <c r="P28" s="1049"/>
      <c r="Q28" s="1050">
        <v>376</v>
      </c>
      <c r="R28" s="1051"/>
      <c r="S28" s="1051"/>
      <c r="T28" s="1051"/>
      <c r="U28" s="1051"/>
      <c r="V28" s="1051">
        <v>376</v>
      </c>
      <c r="W28" s="1051"/>
      <c r="X28" s="1051"/>
      <c r="Y28" s="1051"/>
      <c r="Z28" s="1051"/>
      <c r="AA28" s="1051">
        <v>0</v>
      </c>
      <c r="AB28" s="1051"/>
      <c r="AC28" s="1051"/>
      <c r="AD28" s="1051"/>
      <c r="AE28" s="1052"/>
      <c r="AF28" s="1053">
        <v>0</v>
      </c>
      <c r="AG28" s="1051"/>
      <c r="AH28" s="1051"/>
      <c r="AI28" s="1051"/>
      <c r="AJ28" s="1054"/>
      <c r="AK28" s="1042">
        <v>30</v>
      </c>
      <c r="AL28" s="1043"/>
      <c r="AM28" s="1043"/>
      <c r="AN28" s="1043"/>
      <c r="AO28" s="1043"/>
      <c r="AP28" s="1043" t="s">
        <v>584</v>
      </c>
      <c r="AQ28" s="1043"/>
      <c r="AR28" s="1043"/>
      <c r="AS28" s="1043"/>
      <c r="AT28" s="1043"/>
      <c r="AU28" s="1043" t="s">
        <v>584</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405</v>
      </c>
      <c r="C29" s="1031"/>
      <c r="D29" s="1031"/>
      <c r="E29" s="1031"/>
      <c r="F29" s="1031"/>
      <c r="G29" s="1031"/>
      <c r="H29" s="1031"/>
      <c r="I29" s="1031"/>
      <c r="J29" s="1031"/>
      <c r="K29" s="1031"/>
      <c r="L29" s="1031"/>
      <c r="M29" s="1031"/>
      <c r="N29" s="1031"/>
      <c r="O29" s="1031"/>
      <c r="P29" s="1032"/>
      <c r="Q29" s="1038">
        <v>384</v>
      </c>
      <c r="R29" s="1039"/>
      <c r="S29" s="1039"/>
      <c r="T29" s="1039"/>
      <c r="U29" s="1039"/>
      <c r="V29" s="1039">
        <v>384</v>
      </c>
      <c r="W29" s="1039"/>
      <c r="X29" s="1039"/>
      <c r="Y29" s="1039"/>
      <c r="Z29" s="1039"/>
      <c r="AA29" s="1039">
        <v>0</v>
      </c>
      <c r="AB29" s="1039"/>
      <c r="AC29" s="1039"/>
      <c r="AD29" s="1039"/>
      <c r="AE29" s="1040"/>
      <c r="AF29" s="1035">
        <v>1</v>
      </c>
      <c r="AG29" s="1036"/>
      <c r="AH29" s="1036"/>
      <c r="AI29" s="1036"/>
      <c r="AJ29" s="1037"/>
      <c r="AK29" s="980">
        <v>79</v>
      </c>
      <c r="AL29" s="971"/>
      <c r="AM29" s="971"/>
      <c r="AN29" s="971"/>
      <c r="AO29" s="971"/>
      <c r="AP29" s="971">
        <v>89</v>
      </c>
      <c r="AQ29" s="971"/>
      <c r="AR29" s="971"/>
      <c r="AS29" s="971"/>
      <c r="AT29" s="971"/>
      <c r="AU29" s="971">
        <v>89</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406</v>
      </c>
      <c r="C30" s="1031"/>
      <c r="D30" s="1031"/>
      <c r="E30" s="1031"/>
      <c r="F30" s="1031"/>
      <c r="G30" s="1031"/>
      <c r="H30" s="1031"/>
      <c r="I30" s="1031"/>
      <c r="J30" s="1031"/>
      <c r="K30" s="1031"/>
      <c r="L30" s="1031"/>
      <c r="M30" s="1031"/>
      <c r="N30" s="1031"/>
      <c r="O30" s="1031"/>
      <c r="P30" s="1032"/>
      <c r="Q30" s="1038">
        <v>153</v>
      </c>
      <c r="R30" s="1039"/>
      <c r="S30" s="1039"/>
      <c r="T30" s="1039"/>
      <c r="U30" s="1039"/>
      <c r="V30" s="1039">
        <v>153</v>
      </c>
      <c r="W30" s="1039"/>
      <c r="X30" s="1039"/>
      <c r="Y30" s="1039"/>
      <c r="Z30" s="1039"/>
      <c r="AA30" s="1039">
        <v>0</v>
      </c>
      <c r="AB30" s="1039"/>
      <c r="AC30" s="1039"/>
      <c r="AD30" s="1039"/>
      <c r="AE30" s="1040"/>
      <c r="AF30" s="1035">
        <v>0</v>
      </c>
      <c r="AG30" s="1036"/>
      <c r="AH30" s="1036"/>
      <c r="AI30" s="1036"/>
      <c r="AJ30" s="1037"/>
      <c r="AK30" s="980">
        <v>88</v>
      </c>
      <c r="AL30" s="971"/>
      <c r="AM30" s="971"/>
      <c r="AN30" s="971"/>
      <c r="AO30" s="971"/>
      <c r="AP30" s="971" t="s">
        <v>584</v>
      </c>
      <c r="AQ30" s="971"/>
      <c r="AR30" s="971"/>
      <c r="AS30" s="971"/>
      <c r="AT30" s="971"/>
      <c r="AU30" s="971" t="s">
        <v>584</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407</v>
      </c>
      <c r="C31" s="1031"/>
      <c r="D31" s="1031"/>
      <c r="E31" s="1031"/>
      <c r="F31" s="1031"/>
      <c r="G31" s="1031"/>
      <c r="H31" s="1031"/>
      <c r="I31" s="1031"/>
      <c r="J31" s="1031"/>
      <c r="K31" s="1031"/>
      <c r="L31" s="1031"/>
      <c r="M31" s="1031"/>
      <c r="N31" s="1031"/>
      <c r="O31" s="1031"/>
      <c r="P31" s="1032"/>
      <c r="Q31" s="1038">
        <v>777</v>
      </c>
      <c r="R31" s="1039"/>
      <c r="S31" s="1039"/>
      <c r="T31" s="1039"/>
      <c r="U31" s="1039"/>
      <c r="V31" s="1039">
        <v>758</v>
      </c>
      <c r="W31" s="1039"/>
      <c r="X31" s="1039"/>
      <c r="Y31" s="1039"/>
      <c r="Z31" s="1039"/>
      <c r="AA31" s="1039">
        <v>19</v>
      </c>
      <c r="AB31" s="1039"/>
      <c r="AC31" s="1039"/>
      <c r="AD31" s="1039"/>
      <c r="AE31" s="1040"/>
      <c r="AF31" s="1035">
        <v>19</v>
      </c>
      <c r="AG31" s="1036"/>
      <c r="AH31" s="1036"/>
      <c r="AI31" s="1036"/>
      <c r="AJ31" s="1037"/>
      <c r="AK31" s="980">
        <v>109</v>
      </c>
      <c r="AL31" s="971"/>
      <c r="AM31" s="971"/>
      <c r="AN31" s="971"/>
      <c r="AO31" s="971"/>
      <c r="AP31" s="971" t="s">
        <v>584</v>
      </c>
      <c r="AQ31" s="971"/>
      <c r="AR31" s="971"/>
      <c r="AS31" s="971"/>
      <c r="AT31" s="971"/>
      <c r="AU31" s="971" t="s">
        <v>584</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408</v>
      </c>
      <c r="C32" s="1031"/>
      <c r="D32" s="1031"/>
      <c r="E32" s="1031"/>
      <c r="F32" s="1031"/>
      <c r="G32" s="1031"/>
      <c r="H32" s="1031"/>
      <c r="I32" s="1031"/>
      <c r="J32" s="1031"/>
      <c r="K32" s="1031"/>
      <c r="L32" s="1031"/>
      <c r="M32" s="1031"/>
      <c r="N32" s="1031"/>
      <c r="O32" s="1031"/>
      <c r="P32" s="1032"/>
      <c r="Q32" s="1038">
        <v>278</v>
      </c>
      <c r="R32" s="1039"/>
      <c r="S32" s="1039"/>
      <c r="T32" s="1039"/>
      <c r="U32" s="1039"/>
      <c r="V32" s="1039">
        <v>78</v>
      </c>
      <c r="W32" s="1039"/>
      <c r="X32" s="1039"/>
      <c r="Y32" s="1039"/>
      <c r="Z32" s="1039"/>
      <c r="AA32" s="1039">
        <v>0</v>
      </c>
      <c r="AB32" s="1039"/>
      <c r="AC32" s="1039"/>
      <c r="AD32" s="1039"/>
      <c r="AE32" s="1040"/>
      <c r="AF32" s="1035">
        <v>0</v>
      </c>
      <c r="AG32" s="1036"/>
      <c r="AH32" s="1036"/>
      <c r="AI32" s="1036"/>
      <c r="AJ32" s="1037"/>
      <c r="AK32" s="980">
        <v>83</v>
      </c>
      <c r="AL32" s="971"/>
      <c r="AM32" s="971"/>
      <c r="AN32" s="971"/>
      <c r="AO32" s="971"/>
      <c r="AP32" s="971">
        <v>105</v>
      </c>
      <c r="AQ32" s="971"/>
      <c r="AR32" s="971"/>
      <c r="AS32" s="971"/>
      <c r="AT32" s="971"/>
      <c r="AU32" s="971">
        <v>105</v>
      </c>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409</v>
      </c>
      <c r="C33" s="1031"/>
      <c r="D33" s="1031"/>
      <c r="E33" s="1031"/>
      <c r="F33" s="1031"/>
      <c r="G33" s="1031"/>
      <c r="H33" s="1031"/>
      <c r="I33" s="1031"/>
      <c r="J33" s="1031"/>
      <c r="K33" s="1031"/>
      <c r="L33" s="1031"/>
      <c r="M33" s="1031"/>
      <c r="N33" s="1031"/>
      <c r="O33" s="1031"/>
      <c r="P33" s="1032"/>
      <c r="Q33" s="1038">
        <v>14</v>
      </c>
      <c r="R33" s="1039"/>
      <c r="S33" s="1039"/>
      <c r="T33" s="1039"/>
      <c r="U33" s="1039"/>
      <c r="V33" s="1039">
        <v>14</v>
      </c>
      <c r="W33" s="1039"/>
      <c r="X33" s="1039"/>
      <c r="Y33" s="1039"/>
      <c r="Z33" s="1039"/>
      <c r="AA33" s="1039" t="s">
        <v>584</v>
      </c>
      <c r="AB33" s="1039"/>
      <c r="AC33" s="1039"/>
      <c r="AD33" s="1039"/>
      <c r="AE33" s="1040"/>
      <c r="AF33" s="1035" t="s">
        <v>393</v>
      </c>
      <c r="AG33" s="1036"/>
      <c r="AH33" s="1036"/>
      <c r="AI33" s="1036"/>
      <c r="AJ33" s="1037"/>
      <c r="AK33" s="980">
        <v>10</v>
      </c>
      <c r="AL33" s="971"/>
      <c r="AM33" s="971"/>
      <c r="AN33" s="971"/>
      <c r="AO33" s="971"/>
      <c r="AP33" s="971" t="s">
        <v>584</v>
      </c>
      <c r="AQ33" s="971"/>
      <c r="AR33" s="971"/>
      <c r="AS33" s="971"/>
      <c r="AT33" s="971"/>
      <c r="AU33" s="971" t="s">
        <v>584</v>
      </c>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410</v>
      </c>
      <c r="C34" s="1031"/>
      <c r="D34" s="1031"/>
      <c r="E34" s="1031"/>
      <c r="F34" s="1031"/>
      <c r="G34" s="1031"/>
      <c r="H34" s="1031"/>
      <c r="I34" s="1031"/>
      <c r="J34" s="1031"/>
      <c r="K34" s="1031"/>
      <c r="L34" s="1031"/>
      <c r="M34" s="1031"/>
      <c r="N34" s="1031"/>
      <c r="O34" s="1031"/>
      <c r="P34" s="1032"/>
      <c r="Q34" s="1038">
        <v>163</v>
      </c>
      <c r="R34" s="1039"/>
      <c r="S34" s="1039"/>
      <c r="T34" s="1039"/>
      <c r="U34" s="1039"/>
      <c r="V34" s="1039">
        <v>163</v>
      </c>
      <c r="W34" s="1039"/>
      <c r="X34" s="1039"/>
      <c r="Y34" s="1039"/>
      <c r="Z34" s="1039"/>
      <c r="AA34" s="1039">
        <v>0</v>
      </c>
      <c r="AB34" s="1039"/>
      <c r="AC34" s="1039"/>
      <c r="AD34" s="1039"/>
      <c r="AE34" s="1040"/>
      <c r="AF34" s="1035">
        <v>0</v>
      </c>
      <c r="AG34" s="1036"/>
      <c r="AH34" s="1036"/>
      <c r="AI34" s="1036"/>
      <c r="AJ34" s="1037"/>
      <c r="AK34" s="980">
        <v>62</v>
      </c>
      <c r="AL34" s="971"/>
      <c r="AM34" s="971"/>
      <c r="AN34" s="971"/>
      <c r="AO34" s="971"/>
      <c r="AP34" s="971">
        <v>862</v>
      </c>
      <c r="AQ34" s="971"/>
      <c r="AR34" s="971"/>
      <c r="AS34" s="971"/>
      <c r="AT34" s="971"/>
      <c r="AU34" s="971">
        <v>481</v>
      </c>
      <c r="AV34" s="971"/>
      <c r="AW34" s="971"/>
      <c r="AX34" s="971"/>
      <c r="AY34" s="971"/>
      <c r="AZ34" s="1041"/>
      <c r="BA34" s="1041"/>
      <c r="BB34" s="1041"/>
      <c r="BC34" s="1041"/>
      <c r="BD34" s="1041"/>
      <c r="BE34" s="972" t="s">
        <v>411</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412</v>
      </c>
      <c r="C35" s="1031"/>
      <c r="D35" s="1031"/>
      <c r="E35" s="1031"/>
      <c r="F35" s="1031"/>
      <c r="G35" s="1031"/>
      <c r="H35" s="1031"/>
      <c r="I35" s="1031"/>
      <c r="J35" s="1031"/>
      <c r="K35" s="1031"/>
      <c r="L35" s="1031"/>
      <c r="M35" s="1031"/>
      <c r="N35" s="1031"/>
      <c r="O35" s="1031"/>
      <c r="P35" s="1032"/>
      <c r="Q35" s="1038">
        <v>305</v>
      </c>
      <c r="R35" s="1039"/>
      <c r="S35" s="1039"/>
      <c r="T35" s="1039"/>
      <c r="U35" s="1039"/>
      <c r="V35" s="1039">
        <v>302</v>
      </c>
      <c r="W35" s="1039"/>
      <c r="X35" s="1039"/>
      <c r="Y35" s="1039"/>
      <c r="Z35" s="1039"/>
      <c r="AA35" s="1039">
        <v>3</v>
      </c>
      <c r="AB35" s="1039"/>
      <c r="AC35" s="1039"/>
      <c r="AD35" s="1039"/>
      <c r="AE35" s="1040"/>
      <c r="AF35" s="1035">
        <v>3</v>
      </c>
      <c r="AG35" s="1036"/>
      <c r="AH35" s="1036"/>
      <c r="AI35" s="1036"/>
      <c r="AJ35" s="1037"/>
      <c r="AK35" s="980">
        <v>150</v>
      </c>
      <c r="AL35" s="971"/>
      <c r="AM35" s="971"/>
      <c r="AN35" s="971"/>
      <c r="AO35" s="971"/>
      <c r="AP35" s="971">
        <v>1138</v>
      </c>
      <c r="AQ35" s="971"/>
      <c r="AR35" s="971"/>
      <c r="AS35" s="971"/>
      <c r="AT35" s="971"/>
      <c r="AU35" s="971">
        <v>1138</v>
      </c>
      <c r="AV35" s="971"/>
      <c r="AW35" s="971"/>
      <c r="AX35" s="971"/>
      <c r="AY35" s="971"/>
      <c r="AZ35" s="1041"/>
      <c r="BA35" s="1041"/>
      <c r="BB35" s="1041"/>
      <c r="BC35" s="1041"/>
      <c r="BD35" s="1041"/>
      <c r="BE35" s="972" t="s">
        <v>411</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391</v>
      </c>
      <c r="B63" s="937" t="s">
        <v>414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24</v>
      </c>
      <c r="AG63" s="959"/>
      <c r="AH63" s="959"/>
      <c r="AI63" s="959"/>
      <c r="AJ63" s="1022"/>
      <c r="AK63" s="1023"/>
      <c r="AL63" s="963"/>
      <c r="AM63" s="963"/>
      <c r="AN63" s="963"/>
      <c r="AO63" s="963"/>
      <c r="AP63" s="959">
        <v>2194</v>
      </c>
      <c r="AQ63" s="959"/>
      <c r="AR63" s="959"/>
      <c r="AS63" s="959"/>
      <c r="AT63" s="959"/>
      <c r="AU63" s="959">
        <v>1813</v>
      </c>
      <c r="AV63" s="959"/>
      <c r="AW63" s="959"/>
      <c r="AX63" s="959"/>
      <c r="AY63" s="959"/>
      <c r="AZ63" s="1017"/>
      <c r="BA63" s="1017"/>
      <c r="BB63" s="1017"/>
      <c r="BC63" s="1017"/>
      <c r="BD63" s="1017"/>
      <c r="BE63" s="960"/>
      <c r="BF63" s="960"/>
      <c r="BG63" s="960"/>
      <c r="BH63" s="960"/>
      <c r="BI63" s="961"/>
      <c r="BJ63" s="1018" t="s">
        <v>415</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417</v>
      </c>
      <c r="B66" s="996"/>
      <c r="C66" s="996"/>
      <c r="D66" s="996"/>
      <c r="E66" s="996"/>
      <c r="F66" s="996"/>
      <c r="G66" s="996"/>
      <c r="H66" s="996"/>
      <c r="I66" s="996"/>
      <c r="J66" s="996"/>
      <c r="K66" s="996"/>
      <c r="L66" s="996"/>
      <c r="M66" s="996"/>
      <c r="N66" s="996"/>
      <c r="O66" s="996"/>
      <c r="P66" s="997"/>
      <c r="Q66" s="1001" t="s">
        <v>396</v>
      </c>
      <c r="R66" s="1002"/>
      <c r="S66" s="1002"/>
      <c r="T66" s="1002"/>
      <c r="U66" s="1003"/>
      <c r="V66" s="1001" t="s">
        <v>397</v>
      </c>
      <c r="W66" s="1002"/>
      <c r="X66" s="1002"/>
      <c r="Y66" s="1002"/>
      <c r="Z66" s="1003"/>
      <c r="AA66" s="1001" t="s">
        <v>418</v>
      </c>
      <c r="AB66" s="1002"/>
      <c r="AC66" s="1002"/>
      <c r="AD66" s="1002"/>
      <c r="AE66" s="1003"/>
      <c r="AF66" s="1007" t="s">
        <v>419</v>
      </c>
      <c r="AG66" s="1008"/>
      <c r="AH66" s="1008"/>
      <c r="AI66" s="1008"/>
      <c r="AJ66" s="1009"/>
      <c r="AK66" s="1001" t="s">
        <v>400</v>
      </c>
      <c r="AL66" s="996"/>
      <c r="AM66" s="996"/>
      <c r="AN66" s="996"/>
      <c r="AO66" s="997"/>
      <c r="AP66" s="1001" t="s">
        <v>401</v>
      </c>
      <c r="AQ66" s="1002"/>
      <c r="AR66" s="1002"/>
      <c r="AS66" s="1002"/>
      <c r="AT66" s="1003"/>
      <c r="AU66" s="1001" t="s">
        <v>420</v>
      </c>
      <c r="AV66" s="1002"/>
      <c r="AW66" s="1002"/>
      <c r="AX66" s="1002"/>
      <c r="AY66" s="1003"/>
      <c r="AZ66" s="1001" t="s">
        <v>379</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585</v>
      </c>
      <c r="C68" s="986"/>
      <c r="D68" s="986"/>
      <c r="E68" s="986"/>
      <c r="F68" s="986"/>
      <c r="G68" s="986"/>
      <c r="H68" s="986"/>
      <c r="I68" s="986"/>
      <c r="J68" s="986"/>
      <c r="K68" s="986"/>
      <c r="L68" s="986"/>
      <c r="M68" s="986"/>
      <c r="N68" s="986"/>
      <c r="O68" s="986"/>
      <c r="P68" s="987"/>
      <c r="Q68" s="988">
        <v>6836</v>
      </c>
      <c r="R68" s="982"/>
      <c r="S68" s="982"/>
      <c r="T68" s="982"/>
      <c r="U68" s="982"/>
      <c r="V68" s="982">
        <v>5439</v>
      </c>
      <c r="W68" s="982"/>
      <c r="X68" s="982"/>
      <c r="Y68" s="982"/>
      <c r="Z68" s="982"/>
      <c r="AA68" s="982">
        <v>1397</v>
      </c>
      <c r="AB68" s="982"/>
      <c r="AC68" s="982"/>
      <c r="AD68" s="982"/>
      <c r="AE68" s="982"/>
      <c r="AF68" s="982" t="s">
        <v>584</v>
      </c>
      <c r="AG68" s="982"/>
      <c r="AH68" s="982"/>
      <c r="AI68" s="982"/>
      <c r="AJ68" s="982"/>
      <c r="AK68" s="982">
        <v>14</v>
      </c>
      <c r="AL68" s="982"/>
      <c r="AM68" s="982"/>
      <c r="AN68" s="982"/>
      <c r="AO68" s="982"/>
      <c r="AP68" s="982" t="s">
        <v>584</v>
      </c>
      <c r="AQ68" s="982"/>
      <c r="AR68" s="982"/>
      <c r="AS68" s="982"/>
      <c r="AT68" s="982"/>
      <c r="AU68" s="982" t="s">
        <v>584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586</v>
      </c>
      <c r="C69" s="975"/>
      <c r="D69" s="975"/>
      <c r="E69" s="975"/>
      <c r="F69" s="975"/>
      <c r="G69" s="975"/>
      <c r="H69" s="975"/>
      <c r="I69" s="975"/>
      <c r="J69" s="975"/>
      <c r="K69" s="975"/>
      <c r="L69" s="975"/>
      <c r="M69" s="975"/>
      <c r="N69" s="975"/>
      <c r="O69" s="975"/>
      <c r="P69" s="976"/>
      <c r="Q69" s="977">
        <v>1548</v>
      </c>
      <c r="R69" s="971"/>
      <c r="S69" s="971"/>
      <c r="T69" s="971"/>
      <c r="U69" s="971"/>
      <c r="V69" s="971">
        <v>1547</v>
      </c>
      <c r="W69" s="971"/>
      <c r="X69" s="971"/>
      <c r="Y69" s="971"/>
      <c r="Z69" s="971"/>
      <c r="AA69" s="971">
        <v>1</v>
      </c>
      <c r="AB69" s="971"/>
      <c r="AC69" s="971"/>
      <c r="AD69" s="971"/>
      <c r="AE69" s="971"/>
      <c r="AF69" s="971" t="s">
        <v>584</v>
      </c>
      <c r="AG69" s="971"/>
      <c r="AH69" s="971"/>
      <c r="AI69" s="971"/>
      <c r="AJ69" s="971"/>
      <c r="AK69" s="971" t="s">
        <v>584</v>
      </c>
      <c r="AL69" s="971"/>
      <c r="AM69" s="971"/>
      <c r="AN69" s="971"/>
      <c r="AO69" s="971"/>
      <c r="AP69" s="971" t="s">
        <v>584</v>
      </c>
      <c r="AQ69" s="971"/>
      <c r="AR69" s="971"/>
      <c r="AS69" s="971"/>
      <c r="AT69" s="971"/>
      <c r="AU69" s="971" t="s">
        <v>584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587</v>
      </c>
      <c r="C70" s="975"/>
      <c r="D70" s="975"/>
      <c r="E70" s="975"/>
      <c r="F70" s="975"/>
      <c r="G70" s="975"/>
      <c r="H70" s="975"/>
      <c r="I70" s="975"/>
      <c r="J70" s="975"/>
      <c r="K70" s="975"/>
      <c r="L70" s="975"/>
      <c r="M70" s="975"/>
      <c r="N70" s="975"/>
      <c r="O70" s="975"/>
      <c r="P70" s="976"/>
      <c r="Q70" s="977">
        <v>15</v>
      </c>
      <c r="R70" s="971"/>
      <c r="S70" s="971"/>
      <c r="T70" s="971"/>
      <c r="U70" s="971"/>
      <c r="V70" s="971">
        <v>15</v>
      </c>
      <c r="W70" s="971"/>
      <c r="X70" s="971"/>
      <c r="Y70" s="971"/>
      <c r="Z70" s="971"/>
      <c r="AA70" s="971">
        <v>0</v>
      </c>
      <c r="AB70" s="971"/>
      <c r="AC70" s="971"/>
      <c r="AD70" s="971"/>
      <c r="AE70" s="971"/>
      <c r="AF70" s="971" t="s">
        <v>584</v>
      </c>
      <c r="AG70" s="971"/>
      <c r="AH70" s="971"/>
      <c r="AI70" s="971"/>
      <c r="AJ70" s="971"/>
      <c r="AK70" s="971" t="s">
        <v>584</v>
      </c>
      <c r="AL70" s="971"/>
      <c r="AM70" s="971"/>
      <c r="AN70" s="971"/>
      <c r="AO70" s="971"/>
      <c r="AP70" s="971" t="s">
        <v>584</v>
      </c>
      <c r="AQ70" s="971"/>
      <c r="AR70" s="971"/>
      <c r="AS70" s="971"/>
      <c r="AT70" s="971"/>
      <c r="AU70" s="971" t="s">
        <v>584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588</v>
      </c>
      <c r="C71" s="975"/>
      <c r="D71" s="975"/>
      <c r="E71" s="975"/>
      <c r="F71" s="975"/>
      <c r="G71" s="975"/>
      <c r="H71" s="975"/>
      <c r="I71" s="975"/>
      <c r="J71" s="975"/>
      <c r="K71" s="975"/>
      <c r="L71" s="975"/>
      <c r="M71" s="975"/>
      <c r="N71" s="975"/>
      <c r="O71" s="975"/>
      <c r="P71" s="976"/>
      <c r="Q71" s="977">
        <v>56</v>
      </c>
      <c r="R71" s="971"/>
      <c r="S71" s="971"/>
      <c r="T71" s="971"/>
      <c r="U71" s="971"/>
      <c r="V71" s="971">
        <v>38</v>
      </c>
      <c r="W71" s="971"/>
      <c r="X71" s="971"/>
      <c r="Y71" s="971"/>
      <c r="Z71" s="971"/>
      <c r="AA71" s="971">
        <v>18</v>
      </c>
      <c r="AB71" s="971"/>
      <c r="AC71" s="971"/>
      <c r="AD71" s="971"/>
      <c r="AE71" s="971"/>
      <c r="AF71" s="971" t="s">
        <v>584</v>
      </c>
      <c r="AG71" s="971"/>
      <c r="AH71" s="971"/>
      <c r="AI71" s="971"/>
      <c r="AJ71" s="971"/>
      <c r="AK71" s="971" t="s">
        <v>584</v>
      </c>
      <c r="AL71" s="971"/>
      <c r="AM71" s="971"/>
      <c r="AN71" s="971"/>
      <c r="AO71" s="971"/>
      <c r="AP71" s="971" t="s">
        <v>584</v>
      </c>
      <c r="AQ71" s="971"/>
      <c r="AR71" s="971"/>
      <c r="AS71" s="971"/>
      <c r="AT71" s="971"/>
      <c r="AU71" s="971" t="s">
        <v>584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589</v>
      </c>
      <c r="C72" s="975"/>
      <c r="D72" s="975"/>
      <c r="E72" s="975"/>
      <c r="F72" s="975"/>
      <c r="G72" s="975"/>
      <c r="H72" s="975"/>
      <c r="I72" s="975"/>
      <c r="J72" s="975"/>
      <c r="K72" s="975"/>
      <c r="L72" s="975"/>
      <c r="M72" s="975"/>
      <c r="N72" s="975"/>
      <c r="O72" s="975"/>
      <c r="P72" s="976"/>
      <c r="Q72" s="977">
        <v>40</v>
      </c>
      <c r="R72" s="971"/>
      <c r="S72" s="971"/>
      <c r="T72" s="971"/>
      <c r="U72" s="971"/>
      <c r="V72" s="971">
        <v>39</v>
      </c>
      <c r="W72" s="971"/>
      <c r="X72" s="971"/>
      <c r="Y72" s="971"/>
      <c r="Z72" s="971"/>
      <c r="AA72" s="971">
        <v>1</v>
      </c>
      <c r="AB72" s="971"/>
      <c r="AC72" s="971"/>
      <c r="AD72" s="971"/>
      <c r="AE72" s="971"/>
      <c r="AF72" s="971" t="s">
        <v>584</v>
      </c>
      <c r="AG72" s="971"/>
      <c r="AH72" s="971"/>
      <c r="AI72" s="971"/>
      <c r="AJ72" s="971"/>
      <c r="AK72" s="971" t="s">
        <v>584</v>
      </c>
      <c r="AL72" s="971"/>
      <c r="AM72" s="971"/>
      <c r="AN72" s="971"/>
      <c r="AO72" s="971"/>
      <c r="AP72" s="971" t="s">
        <v>584</v>
      </c>
      <c r="AQ72" s="971"/>
      <c r="AR72" s="971"/>
      <c r="AS72" s="971"/>
      <c r="AT72" s="971"/>
      <c r="AU72" s="971" t="s">
        <v>584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590</v>
      </c>
      <c r="C73" s="975"/>
      <c r="D73" s="975"/>
      <c r="E73" s="975"/>
      <c r="F73" s="975"/>
      <c r="G73" s="975"/>
      <c r="H73" s="975"/>
      <c r="I73" s="975"/>
      <c r="J73" s="975"/>
      <c r="K73" s="975"/>
      <c r="L73" s="975"/>
      <c r="M73" s="975"/>
      <c r="N73" s="975"/>
      <c r="O73" s="975"/>
      <c r="P73" s="976"/>
      <c r="Q73" s="977">
        <v>1039</v>
      </c>
      <c r="R73" s="971"/>
      <c r="S73" s="971"/>
      <c r="T73" s="971"/>
      <c r="U73" s="971"/>
      <c r="V73" s="971">
        <v>1001</v>
      </c>
      <c r="W73" s="971"/>
      <c r="X73" s="971"/>
      <c r="Y73" s="971"/>
      <c r="Z73" s="971"/>
      <c r="AA73" s="971">
        <v>38</v>
      </c>
      <c r="AB73" s="971"/>
      <c r="AC73" s="971"/>
      <c r="AD73" s="971"/>
      <c r="AE73" s="971"/>
      <c r="AF73" s="971" t="s">
        <v>584</v>
      </c>
      <c r="AG73" s="971"/>
      <c r="AH73" s="971"/>
      <c r="AI73" s="971"/>
      <c r="AJ73" s="971"/>
      <c r="AK73" s="971" t="s">
        <v>584</v>
      </c>
      <c r="AL73" s="971"/>
      <c r="AM73" s="971"/>
      <c r="AN73" s="971"/>
      <c r="AO73" s="971"/>
      <c r="AP73" s="971" t="s">
        <v>584</v>
      </c>
      <c r="AQ73" s="971"/>
      <c r="AR73" s="971"/>
      <c r="AS73" s="971"/>
      <c r="AT73" s="971"/>
      <c r="AU73" s="971" t="s">
        <v>584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591</v>
      </c>
      <c r="C74" s="975"/>
      <c r="D74" s="975"/>
      <c r="E74" s="975"/>
      <c r="F74" s="975"/>
      <c r="G74" s="975"/>
      <c r="H74" s="975"/>
      <c r="I74" s="975"/>
      <c r="J74" s="975"/>
      <c r="K74" s="975"/>
      <c r="L74" s="975"/>
      <c r="M74" s="975"/>
      <c r="N74" s="975"/>
      <c r="O74" s="975"/>
      <c r="P74" s="976"/>
      <c r="Q74" s="977">
        <v>1082</v>
      </c>
      <c r="R74" s="971"/>
      <c r="S74" s="971"/>
      <c r="T74" s="971"/>
      <c r="U74" s="971"/>
      <c r="V74" s="971">
        <v>1058</v>
      </c>
      <c r="W74" s="971"/>
      <c r="X74" s="971"/>
      <c r="Y74" s="971"/>
      <c r="Z74" s="971"/>
      <c r="AA74" s="971">
        <v>24</v>
      </c>
      <c r="AB74" s="971"/>
      <c r="AC74" s="971"/>
      <c r="AD74" s="971"/>
      <c r="AE74" s="971"/>
      <c r="AF74" s="971" t="s">
        <v>584</v>
      </c>
      <c r="AG74" s="971"/>
      <c r="AH74" s="971"/>
      <c r="AI74" s="971"/>
      <c r="AJ74" s="971"/>
      <c r="AK74" s="971" t="s">
        <v>584</v>
      </c>
      <c r="AL74" s="971"/>
      <c r="AM74" s="971"/>
      <c r="AN74" s="971"/>
      <c r="AO74" s="971"/>
      <c r="AP74" s="971" t="s">
        <v>584</v>
      </c>
      <c r="AQ74" s="971"/>
      <c r="AR74" s="971"/>
      <c r="AS74" s="971"/>
      <c r="AT74" s="971"/>
      <c r="AU74" s="971" t="s">
        <v>584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592</v>
      </c>
      <c r="C75" s="975"/>
      <c r="D75" s="975"/>
      <c r="E75" s="975"/>
      <c r="F75" s="975"/>
      <c r="G75" s="975"/>
      <c r="H75" s="975"/>
      <c r="I75" s="975"/>
      <c r="J75" s="975"/>
      <c r="K75" s="975"/>
      <c r="L75" s="975"/>
      <c r="M75" s="975"/>
      <c r="N75" s="975"/>
      <c r="O75" s="975"/>
      <c r="P75" s="976"/>
      <c r="Q75" s="978">
        <v>909</v>
      </c>
      <c r="R75" s="979"/>
      <c r="S75" s="979"/>
      <c r="T75" s="979"/>
      <c r="U75" s="980"/>
      <c r="V75" s="981">
        <v>848</v>
      </c>
      <c r="W75" s="979"/>
      <c r="X75" s="979"/>
      <c r="Y75" s="979"/>
      <c r="Z75" s="980"/>
      <c r="AA75" s="981">
        <v>61</v>
      </c>
      <c r="AB75" s="979"/>
      <c r="AC75" s="979"/>
      <c r="AD75" s="979"/>
      <c r="AE75" s="980"/>
      <c r="AF75" s="981">
        <v>53</v>
      </c>
      <c r="AG75" s="979"/>
      <c r="AH75" s="979"/>
      <c r="AI75" s="979"/>
      <c r="AJ75" s="980"/>
      <c r="AK75" s="981">
        <v>0</v>
      </c>
      <c r="AL75" s="979"/>
      <c r="AM75" s="979"/>
      <c r="AN75" s="979"/>
      <c r="AO75" s="980"/>
      <c r="AP75" s="981">
        <v>0</v>
      </c>
      <c r="AQ75" s="979"/>
      <c r="AR75" s="979"/>
      <c r="AS75" s="979"/>
      <c r="AT75" s="980"/>
      <c r="AU75" s="981" t="s">
        <v>584</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593</v>
      </c>
      <c r="C76" s="975"/>
      <c r="D76" s="975"/>
      <c r="E76" s="975"/>
      <c r="F76" s="975"/>
      <c r="G76" s="975"/>
      <c r="H76" s="975"/>
      <c r="I76" s="975"/>
      <c r="J76" s="975"/>
      <c r="K76" s="975"/>
      <c r="L76" s="975"/>
      <c r="M76" s="975"/>
      <c r="N76" s="975"/>
      <c r="O76" s="975"/>
      <c r="P76" s="976"/>
      <c r="Q76" s="978">
        <v>253547</v>
      </c>
      <c r="R76" s="979"/>
      <c r="S76" s="979"/>
      <c r="T76" s="979"/>
      <c r="U76" s="980"/>
      <c r="V76" s="981">
        <v>238716</v>
      </c>
      <c r="W76" s="979"/>
      <c r="X76" s="979"/>
      <c r="Y76" s="979"/>
      <c r="Z76" s="980"/>
      <c r="AA76" s="981">
        <v>14831</v>
      </c>
      <c r="AB76" s="979"/>
      <c r="AC76" s="979"/>
      <c r="AD76" s="979"/>
      <c r="AE76" s="980"/>
      <c r="AF76" s="981">
        <v>14831</v>
      </c>
      <c r="AG76" s="979"/>
      <c r="AH76" s="979"/>
      <c r="AI76" s="979"/>
      <c r="AJ76" s="980"/>
      <c r="AK76" s="981">
        <v>635</v>
      </c>
      <c r="AL76" s="979"/>
      <c r="AM76" s="979"/>
      <c r="AN76" s="979"/>
      <c r="AO76" s="980"/>
      <c r="AP76" s="981">
        <v>0</v>
      </c>
      <c r="AQ76" s="979"/>
      <c r="AR76" s="979"/>
      <c r="AS76" s="979"/>
      <c r="AT76" s="980"/>
      <c r="AU76" s="981" t="s">
        <v>584</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391</v>
      </c>
      <c r="B88" s="937" t="s">
        <v>421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14884</v>
      </c>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37" t="s">
        <v>422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80</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430</v>
      </c>
      <c r="AB109" s="896"/>
      <c r="AC109" s="896"/>
      <c r="AD109" s="896"/>
      <c r="AE109" s="897"/>
      <c r="AF109" s="898" t="s">
        <v>431</v>
      </c>
      <c r="AG109" s="896"/>
      <c r="AH109" s="896"/>
      <c r="AI109" s="896"/>
      <c r="AJ109" s="897"/>
      <c r="AK109" s="898" t="s">
        <v>309</v>
      </c>
      <c r="AL109" s="896"/>
      <c r="AM109" s="896"/>
      <c r="AN109" s="896"/>
      <c r="AO109" s="897"/>
      <c r="AP109" s="898" t="s">
        <v>432</v>
      </c>
      <c r="AQ109" s="896"/>
      <c r="AR109" s="896"/>
      <c r="AS109" s="896"/>
      <c r="AT109" s="929"/>
      <c r="AU109" s="895" t="s">
        <v>429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430</v>
      </c>
      <c r="BR109" s="896"/>
      <c r="BS109" s="896"/>
      <c r="BT109" s="896"/>
      <c r="BU109" s="897"/>
      <c r="BV109" s="898" t="s">
        <v>431</v>
      </c>
      <c r="BW109" s="896"/>
      <c r="BX109" s="896"/>
      <c r="BY109" s="896"/>
      <c r="BZ109" s="897"/>
      <c r="CA109" s="898" t="s">
        <v>309</v>
      </c>
      <c r="CB109" s="896"/>
      <c r="CC109" s="896"/>
      <c r="CD109" s="896"/>
      <c r="CE109" s="897"/>
      <c r="CF109" s="936" t="s">
        <v>432</v>
      </c>
      <c r="CG109" s="936"/>
      <c r="CH109" s="936"/>
      <c r="CI109" s="936"/>
      <c r="CJ109" s="936"/>
      <c r="CK109" s="898" t="s">
        <v>433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430</v>
      </c>
      <c r="DH109" s="896"/>
      <c r="DI109" s="896"/>
      <c r="DJ109" s="896"/>
      <c r="DK109" s="897"/>
      <c r="DL109" s="898" t="s">
        <v>431</v>
      </c>
      <c r="DM109" s="896"/>
      <c r="DN109" s="896"/>
      <c r="DO109" s="896"/>
      <c r="DP109" s="897"/>
      <c r="DQ109" s="898" t="s">
        <v>309</v>
      </c>
      <c r="DR109" s="896"/>
      <c r="DS109" s="896"/>
      <c r="DT109" s="896"/>
      <c r="DU109" s="897"/>
      <c r="DV109" s="898" t="s">
        <v>432</v>
      </c>
      <c r="DW109" s="896"/>
      <c r="DX109" s="896"/>
      <c r="DY109" s="896"/>
      <c r="DZ109" s="929"/>
    </row>
    <row r="110" spans="1:131" s="230" customFormat="1" ht="26.25" customHeight="1" x14ac:dyDescent="0.15">
      <c r="A110" s="809" t="s">
        <v>434</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519969</v>
      </c>
      <c r="AB110" s="889"/>
      <c r="AC110" s="889"/>
      <c r="AD110" s="889"/>
      <c r="AE110" s="890"/>
      <c r="AF110" s="891">
        <v>541875</v>
      </c>
      <c r="AG110" s="889"/>
      <c r="AH110" s="889"/>
      <c r="AI110" s="889"/>
      <c r="AJ110" s="890"/>
      <c r="AK110" s="891">
        <v>611659</v>
      </c>
      <c r="AL110" s="889"/>
      <c r="AM110" s="889"/>
      <c r="AN110" s="889"/>
      <c r="AO110" s="890"/>
      <c r="AP110" s="892">
        <v>19.3</v>
      </c>
      <c r="AQ110" s="893"/>
      <c r="AR110" s="893"/>
      <c r="AS110" s="893"/>
      <c r="AT110" s="894"/>
      <c r="AU110" s="930" t="s">
        <v>74</v>
      </c>
      <c r="AV110" s="931"/>
      <c r="AW110" s="931"/>
      <c r="AX110" s="931"/>
      <c r="AY110" s="931"/>
      <c r="AZ110" s="860" t="s">
        <v>435</v>
      </c>
      <c r="BA110" s="810"/>
      <c r="BB110" s="810"/>
      <c r="BC110" s="810"/>
      <c r="BD110" s="810"/>
      <c r="BE110" s="810"/>
      <c r="BF110" s="810"/>
      <c r="BG110" s="810"/>
      <c r="BH110" s="810"/>
      <c r="BI110" s="810"/>
      <c r="BJ110" s="810"/>
      <c r="BK110" s="810"/>
      <c r="BL110" s="810"/>
      <c r="BM110" s="810"/>
      <c r="BN110" s="810"/>
      <c r="BO110" s="810"/>
      <c r="BP110" s="811"/>
      <c r="BQ110" s="861">
        <v>6397718</v>
      </c>
      <c r="BR110" s="842"/>
      <c r="BS110" s="842"/>
      <c r="BT110" s="842"/>
      <c r="BU110" s="842"/>
      <c r="BV110" s="842">
        <v>6431003</v>
      </c>
      <c r="BW110" s="842"/>
      <c r="BX110" s="842"/>
      <c r="BY110" s="842"/>
      <c r="BZ110" s="842"/>
      <c r="CA110" s="842">
        <v>6316798</v>
      </c>
      <c r="CB110" s="842"/>
      <c r="CC110" s="842"/>
      <c r="CD110" s="842"/>
      <c r="CE110" s="842"/>
      <c r="CF110" s="866">
        <v>199.3</v>
      </c>
      <c r="CG110" s="867"/>
      <c r="CH110" s="867"/>
      <c r="CI110" s="867"/>
      <c r="CJ110" s="867"/>
      <c r="CK110" s="926" t="s">
        <v>436</v>
      </c>
      <c r="CL110" s="819"/>
      <c r="CM110" s="860" t="s">
        <v>437</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393</v>
      </c>
      <c r="DH110" s="842"/>
      <c r="DI110" s="842"/>
      <c r="DJ110" s="842"/>
      <c r="DK110" s="842"/>
      <c r="DL110" s="842" t="s">
        <v>393</v>
      </c>
      <c r="DM110" s="842"/>
      <c r="DN110" s="842"/>
      <c r="DO110" s="842"/>
      <c r="DP110" s="842"/>
      <c r="DQ110" s="842" t="s">
        <v>415</v>
      </c>
      <c r="DR110" s="842"/>
      <c r="DS110" s="842"/>
      <c r="DT110" s="842"/>
      <c r="DU110" s="842"/>
      <c r="DV110" s="843" t="s">
        <v>393</v>
      </c>
      <c r="DW110" s="843"/>
      <c r="DX110" s="843"/>
      <c r="DY110" s="843"/>
      <c r="DZ110" s="844"/>
    </row>
    <row r="111" spans="1:131" s="230" customFormat="1" ht="26.25" customHeight="1" x14ac:dyDescent="0.15">
      <c r="A111" s="774" t="s">
        <v>438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393</v>
      </c>
      <c r="AB111" s="919"/>
      <c r="AC111" s="919"/>
      <c r="AD111" s="919"/>
      <c r="AE111" s="920"/>
      <c r="AF111" s="921" t="s">
        <v>439</v>
      </c>
      <c r="AG111" s="919"/>
      <c r="AH111" s="919"/>
      <c r="AI111" s="919"/>
      <c r="AJ111" s="920"/>
      <c r="AK111" s="921" t="s">
        <v>440</v>
      </c>
      <c r="AL111" s="919"/>
      <c r="AM111" s="919"/>
      <c r="AN111" s="919"/>
      <c r="AO111" s="920"/>
      <c r="AP111" s="922" t="s">
        <v>393</v>
      </c>
      <c r="AQ111" s="923"/>
      <c r="AR111" s="923"/>
      <c r="AS111" s="923"/>
      <c r="AT111" s="924"/>
      <c r="AU111" s="932"/>
      <c r="AV111" s="933"/>
      <c r="AW111" s="933"/>
      <c r="AX111" s="933"/>
      <c r="AY111" s="933"/>
      <c r="AZ111" s="817" t="s">
        <v>441</v>
      </c>
      <c r="BA111" s="752"/>
      <c r="BB111" s="752"/>
      <c r="BC111" s="752"/>
      <c r="BD111" s="752"/>
      <c r="BE111" s="752"/>
      <c r="BF111" s="752"/>
      <c r="BG111" s="752"/>
      <c r="BH111" s="752"/>
      <c r="BI111" s="752"/>
      <c r="BJ111" s="752"/>
      <c r="BK111" s="752"/>
      <c r="BL111" s="752"/>
      <c r="BM111" s="752"/>
      <c r="BN111" s="752"/>
      <c r="BO111" s="752"/>
      <c r="BP111" s="753"/>
      <c r="BQ111" s="789">
        <v>25308</v>
      </c>
      <c r="BR111" s="790"/>
      <c r="BS111" s="790"/>
      <c r="BT111" s="790"/>
      <c r="BU111" s="790"/>
      <c r="BV111" s="790">
        <v>18697</v>
      </c>
      <c r="BW111" s="790"/>
      <c r="BX111" s="790"/>
      <c r="BY111" s="790"/>
      <c r="BZ111" s="790"/>
      <c r="CA111" s="790">
        <v>15000</v>
      </c>
      <c r="CB111" s="790"/>
      <c r="CC111" s="790"/>
      <c r="CD111" s="790"/>
      <c r="CE111" s="790"/>
      <c r="CF111" s="875">
        <v>0.5</v>
      </c>
      <c r="CG111" s="876"/>
      <c r="CH111" s="876"/>
      <c r="CI111" s="876"/>
      <c r="CJ111" s="876"/>
      <c r="CK111" s="927"/>
      <c r="CL111" s="821"/>
      <c r="CM111" s="817" t="s">
        <v>442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415</v>
      </c>
      <c r="DH111" s="790"/>
      <c r="DI111" s="790"/>
      <c r="DJ111" s="790"/>
      <c r="DK111" s="790"/>
      <c r="DL111" s="790" t="s">
        <v>443</v>
      </c>
      <c r="DM111" s="790"/>
      <c r="DN111" s="790"/>
      <c r="DO111" s="790"/>
      <c r="DP111" s="790"/>
      <c r="DQ111" s="790" t="s">
        <v>393</v>
      </c>
      <c r="DR111" s="790"/>
      <c r="DS111" s="790"/>
      <c r="DT111" s="790"/>
      <c r="DU111" s="790"/>
      <c r="DV111" s="796" t="s">
        <v>393</v>
      </c>
      <c r="DW111" s="796"/>
      <c r="DX111" s="796"/>
      <c r="DY111" s="796"/>
      <c r="DZ111" s="797"/>
    </row>
    <row r="112" spans="1:131" s="230" customFormat="1" ht="26.25" customHeight="1" x14ac:dyDescent="0.15">
      <c r="A112" s="912" t="s">
        <v>444</v>
      </c>
      <c r="B112" s="913"/>
      <c r="C112" s="752" t="s">
        <v>445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393</v>
      </c>
      <c r="AB112" s="780"/>
      <c r="AC112" s="780"/>
      <c r="AD112" s="780"/>
      <c r="AE112" s="781"/>
      <c r="AF112" s="782" t="s">
        <v>393</v>
      </c>
      <c r="AG112" s="780"/>
      <c r="AH112" s="780"/>
      <c r="AI112" s="780"/>
      <c r="AJ112" s="781"/>
      <c r="AK112" s="782" t="s">
        <v>393</v>
      </c>
      <c r="AL112" s="780"/>
      <c r="AM112" s="780"/>
      <c r="AN112" s="780"/>
      <c r="AO112" s="781"/>
      <c r="AP112" s="824" t="s">
        <v>415</v>
      </c>
      <c r="AQ112" s="825"/>
      <c r="AR112" s="825"/>
      <c r="AS112" s="825"/>
      <c r="AT112" s="826"/>
      <c r="AU112" s="932"/>
      <c r="AV112" s="933"/>
      <c r="AW112" s="933"/>
      <c r="AX112" s="933"/>
      <c r="AY112" s="933"/>
      <c r="AZ112" s="817" t="s">
        <v>446</v>
      </c>
      <c r="BA112" s="752"/>
      <c r="BB112" s="752"/>
      <c r="BC112" s="752"/>
      <c r="BD112" s="752"/>
      <c r="BE112" s="752"/>
      <c r="BF112" s="752"/>
      <c r="BG112" s="752"/>
      <c r="BH112" s="752"/>
      <c r="BI112" s="752"/>
      <c r="BJ112" s="752"/>
      <c r="BK112" s="752"/>
      <c r="BL112" s="752"/>
      <c r="BM112" s="752"/>
      <c r="BN112" s="752"/>
      <c r="BO112" s="752"/>
      <c r="BP112" s="753"/>
      <c r="BQ112" s="789">
        <v>1783994</v>
      </c>
      <c r="BR112" s="790"/>
      <c r="BS112" s="790"/>
      <c r="BT112" s="790"/>
      <c r="BU112" s="790"/>
      <c r="BV112" s="790">
        <v>1694809</v>
      </c>
      <c r="BW112" s="790"/>
      <c r="BX112" s="790"/>
      <c r="BY112" s="790"/>
      <c r="BZ112" s="790"/>
      <c r="CA112" s="790">
        <v>1621672</v>
      </c>
      <c r="CB112" s="790"/>
      <c r="CC112" s="790"/>
      <c r="CD112" s="790"/>
      <c r="CE112" s="790"/>
      <c r="CF112" s="875">
        <v>51.2</v>
      </c>
      <c r="CG112" s="876"/>
      <c r="CH112" s="876"/>
      <c r="CI112" s="876"/>
      <c r="CJ112" s="876"/>
      <c r="CK112" s="927"/>
      <c r="CL112" s="821"/>
      <c r="CM112" s="817" t="s">
        <v>447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415</v>
      </c>
      <c r="DH112" s="790"/>
      <c r="DI112" s="790"/>
      <c r="DJ112" s="790"/>
      <c r="DK112" s="790"/>
      <c r="DL112" s="790" t="s">
        <v>443</v>
      </c>
      <c r="DM112" s="790"/>
      <c r="DN112" s="790"/>
      <c r="DO112" s="790"/>
      <c r="DP112" s="790"/>
      <c r="DQ112" s="790" t="s">
        <v>393</v>
      </c>
      <c r="DR112" s="790"/>
      <c r="DS112" s="790"/>
      <c r="DT112" s="790"/>
      <c r="DU112" s="790"/>
      <c r="DV112" s="796" t="s">
        <v>415</v>
      </c>
      <c r="DW112" s="796"/>
      <c r="DX112" s="796"/>
      <c r="DY112" s="796"/>
      <c r="DZ112" s="797"/>
    </row>
    <row r="113" spans="1:130" s="230" customFormat="1" ht="26.25" customHeight="1" x14ac:dyDescent="0.15">
      <c r="A113" s="914"/>
      <c r="B113" s="915"/>
      <c r="C113" s="752" t="s">
        <v>448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163401</v>
      </c>
      <c r="AB113" s="919"/>
      <c r="AC113" s="919"/>
      <c r="AD113" s="919"/>
      <c r="AE113" s="920"/>
      <c r="AF113" s="921">
        <v>163478</v>
      </c>
      <c r="AG113" s="919"/>
      <c r="AH113" s="919"/>
      <c r="AI113" s="919"/>
      <c r="AJ113" s="920"/>
      <c r="AK113" s="921">
        <v>167768</v>
      </c>
      <c r="AL113" s="919"/>
      <c r="AM113" s="919"/>
      <c r="AN113" s="919"/>
      <c r="AO113" s="920"/>
      <c r="AP113" s="922">
        <v>5.3</v>
      </c>
      <c r="AQ113" s="923"/>
      <c r="AR113" s="923"/>
      <c r="AS113" s="923"/>
      <c r="AT113" s="924"/>
      <c r="AU113" s="932"/>
      <c r="AV113" s="933"/>
      <c r="AW113" s="933"/>
      <c r="AX113" s="933"/>
      <c r="AY113" s="933"/>
      <c r="AZ113" s="817" t="s">
        <v>449</v>
      </c>
      <c r="BA113" s="752"/>
      <c r="BB113" s="752"/>
      <c r="BC113" s="752"/>
      <c r="BD113" s="752"/>
      <c r="BE113" s="752"/>
      <c r="BF113" s="752"/>
      <c r="BG113" s="752"/>
      <c r="BH113" s="752"/>
      <c r="BI113" s="752"/>
      <c r="BJ113" s="752"/>
      <c r="BK113" s="752"/>
      <c r="BL113" s="752"/>
      <c r="BM113" s="752"/>
      <c r="BN113" s="752"/>
      <c r="BO113" s="752"/>
      <c r="BP113" s="753"/>
      <c r="BQ113" s="789" t="s">
        <v>415</v>
      </c>
      <c r="BR113" s="790"/>
      <c r="BS113" s="790"/>
      <c r="BT113" s="790"/>
      <c r="BU113" s="790"/>
      <c r="BV113" s="790" t="s">
        <v>393</v>
      </c>
      <c r="BW113" s="790"/>
      <c r="BX113" s="790"/>
      <c r="BY113" s="790"/>
      <c r="BZ113" s="790"/>
      <c r="CA113" s="790" t="s">
        <v>393</v>
      </c>
      <c r="CB113" s="790"/>
      <c r="CC113" s="790"/>
      <c r="CD113" s="790"/>
      <c r="CE113" s="790"/>
      <c r="CF113" s="875" t="s">
        <v>393</v>
      </c>
      <c r="CG113" s="876"/>
      <c r="CH113" s="876"/>
      <c r="CI113" s="876"/>
      <c r="CJ113" s="876"/>
      <c r="CK113" s="927"/>
      <c r="CL113" s="821"/>
      <c r="CM113" s="817" t="s">
        <v>450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393</v>
      </c>
      <c r="DH113" s="780"/>
      <c r="DI113" s="780"/>
      <c r="DJ113" s="780"/>
      <c r="DK113" s="781"/>
      <c r="DL113" s="782" t="s">
        <v>393</v>
      </c>
      <c r="DM113" s="780"/>
      <c r="DN113" s="780"/>
      <c r="DO113" s="780"/>
      <c r="DP113" s="781"/>
      <c r="DQ113" s="782" t="s">
        <v>415</v>
      </c>
      <c r="DR113" s="780"/>
      <c r="DS113" s="780"/>
      <c r="DT113" s="780"/>
      <c r="DU113" s="781"/>
      <c r="DV113" s="824" t="s">
        <v>415</v>
      </c>
      <c r="DW113" s="825"/>
      <c r="DX113" s="825"/>
      <c r="DY113" s="825"/>
      <c r="DZ113" s="826"/>
    </row>
    <row r="114" spans="1:130" s="230" customFormat="1" ht="26.25" customHeight="1" x14ac:dyDescent="0.15">
      <c r="A114" s="914"/>
      <c r="B114" s="915"/>
      <c r="C114" s="752" t="s">
        <v>451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439</v>
      </c>
      <c r="AB114" s="780"/>
      <c r="AC114" s="780"/>
      <c r="AD114" s="780"/>
      <c r="AE114" s="781"/>
      <c r="AF114" s="782" t="s">
        <v>393</v>
      </c>
      <c r="AG114" s="780"/>
      <c r="AH114" s="780"/>
      <c r="AI114" s="780"/>
      <c r="AJ114" s="781"/>
      <c r="AK114" s="782" t="s">
        <v>393</v>
      </c>
      <c r="AL114" s="780"/>
      <c r="AM114" s="780"/>
      <c r="AN114" s="780"/>
      <c r="AO114" s="781"/>
      <c r="AP114" s="824" t="s">
        <v>393</v>
      </c>
      <c r="AQ114" s="825"/>
      <c r="AR114" s="825"/>
      <c r="AS114" s="825"/>
      <c r="AT114" s="826"/>
      <c r="AU114" s="932"/>
      <c r="AV114" s="933"/>
      <c r="AW114" s="933"/>
      <c r="AX114" s="933"/>
      <c r="AY114" s="933"/>
      <c r="AZ114" s="817" t="s">
        <v>452</v>
      </c>
      <c r="BA114" s="752"/>
      <c r="BB114" s="752"/>
      <c r="BC114" s="752"/>
      <c r="BD114" s="752"/>
      <c r="BE114" s="752"/>
      <c r="BF114" s="752"/>
      <c r="BG114" s="752"/>
      <c r="BH114" s="752"/>
      <c r="BI114" s="752"/>
      <c r="BJ114" s="752"/>
      <c r="BK114" s="752"/>
      <c r="BL114" s="752"/>
      <c r="BM114" s="752"/>
      <c r="BN114" s="752"/>
      <c r="BO114" s="752"/>
      <c r="BP114" s="753"/>
      <c r="BQ114" s="789">
        <v>403218</v>
      </c>
      <c r="BR114" s="790"/>
      <c r="BS114" s="790"/>
      <c r="BT114" s="790"/>
      <c r="BU114" s="790"/>
      <c r="BV114" s="790">
        <v>369114</v>
      </c>
      <c r="BW114" s="790"/>
      <c r="BX114" s="790"/>
      <c r="BY114" s="790"/>
      <c r="BZ114" s="790"/>
      <c r="CA114" s="790">
        <v>340020</v>
      </c>
      <c r="CB114" s="790"/>
      <c r="CC114" s="790"/>
      <c r="CD114" s="790"/>
      <c r="CE114" s="790"/>
      <c r="CF114" s="875">
        <v>10.7</v>
      </c>
      <c r="CG114" s="876"/>
      <c r="CH114" s="876"/>
      <c r="CI114" s="876"/>
      <c r="CJ114" s="876"/>
      <c r="CK114" s="927"/>
      <c r="CL114" s="821"/>
      <c r="CM114" s="817" t="s">
        <v>453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415</v>
      </c>
      <c r="DH114" s="780"/>
      <c r="DI114" s="780"/>
      <c r="DJ114" s="780"/>
      <c r="DK114" s="781"/>
      <c r="DL114" s="782" t="s">
        <v>393</v>
      </c>
      <c r="DM114" s="780"/>
      <c r="DN114" s="780"/>
      <c r="DO114" s="780"/>
      <c r="DP114" s="781"/>
      <c r="DQ114" s="782" t="s">
        <v>393</v>
      </c>
      <c r="DR114" s="780"/>
      <c r="DS114" s="780"/>
      <c r="DT114" s="780"/>
      <c r="DU114" s="781"/>
      <c r="DV114" s="824" t="s">
        <v>393</v>
      </c>
      <c r="DW114" s="825"/>
      <c r="DX114" s="825"/>
      <c r="DY114" s="825"/>
      <c r="DZ114" s="826"/>
    </row>
    <row r="115" spans="1:130" s="230" customFormat="1" ht="26.25" customHeight="1" x14ac:dyDescent="0.15">
      <c r="A115" s="914"/>
      <c r="B115" s="915"/>
      <c r="C115" s="752" t="s">
        <v>454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1019</v>
      </c>
      <c r="AB115" s="919"/>
      <c r="AC115" s="919"/>
      <c r="AD115" s="919"/>
      <c r="AE115" s="920"/>
      <c r="AF115" s="921">
        <v>717</v>
      </c>
      <c r="AG115" s="919"/>
      <c r="AH115" s="919"/>
      <c r="AI115" s="919"/>
      <c r="AJ115" s="920"/>
      <c r="AK115" s="921">
        <v>467</v>
      </c>
      <c r="AL115" s="919"/>
      <c r="AM115" s="919"/>
      <c r="AN115" s="919"/>
      <c r="AO115" s="920"/>
      <c r="AP115" s="922">
        <v>0</v>
      </c>
      <c r="AQ115" s="923"/>
      <c r="AR115" s="923"/>
      <c r="AS115" s="923"/>
      <c r="AT115" s="924"/>
      <c r="AU115" s="932"/>
      <c r="AV115" s="933"/>
      <c r="AW115" s="933"/>
      <c r="AX115" s="933"/>
      <c r="AY115" s="933"/>
      <c r="AZ115" s="817" t="s">
        <v>455</v>
      </c>
      <c r="BA115" s="752"/>
      <c r="BB115" s="752"/>
      <c r="BC115" s="752"/>
      <c r="BD115" s="752"/>
      <c r="BE115" s="752"/>
      <c r="BF115" s="752"/>
      <c r="BG115" s="752"/>
      <c r="BH115" s="752"/>
      <c r="BI115" s="752"/>
      <c r="BJ115" s="752"/>
      <c r="BK115" s="752"/>
      <c r="BL115" s="752"/>
      <c r="BM115" s="752"/>
      <c r="BN115" s="752"/>
      <c r="BO115" s="752"/>
      <c r="BP115" s="753"/>
      <c r="BQ115" s="789" t="s">
        <v>415</v>
      </c>
      <c r="BR115" s="790"/>
      <c r="BS115" s="790"/>
      <c r="BT115" s="790"/>
      <c r="BU115" s="790"/>
      <c r="BV115" s="790" t="s">
        <v>440</v>
      </c>
      <c r="BW115" s="790"/>
      <c r="BX115" s="790"/>
      <c r="BY115" s="790"/>
      <c r="BZ115" s="790"/>
      <c r="CA115" s="790" t="s">
        <v>393</v>
      </c>
      <c r="CB115" s="790"/>
      <c r="CC115" s="790"/>
      <c r="CD115" s="790"/>
      <c r="CE115" s="790"/>
      <c r="CF115" s="875" t="s">
        <v>443</v>
      </c>
      <c r="CG115" s="876"/>
      <c r="CH115" s="876"/>
      <c r="CI115" s="876"/>
      <c r="CJ115" s="876"/>
      <c r="CK115" s="927"/>
      <c r="CL115" s="821"/>
      <c r="CM115" s="817" t="s">
        <v>456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393</v>
      </c>
      <c r="DH115" s="780"/>
      <c r="DI115" s="780"/>
      <c r="DJ115" s="780"/>
      <c r="DK115" s="781"/>
      <c r="DL115" s="782" t="s">
        <v>415</v>
      </c>
      <c r="DM115" s="780"/>
      <c r="DN115" s="780"/>
      <c r="DO115" s="780"/>
      <c r="DP115" s="781"/>
      <c r="DQ115" s="782" t="s">
        <v>439</v>
      </c>
      <c r="DR115" s="780"/>
      <c r="DS115" s="780"/>
      <c r="DT115" s="780"/>
      <c r="DU115" s="781"/>
      <c r="DV115" s="824" t="s">
        <v>415</v>
      </c>
      <c r="DW115" s="825"/>
      <c r="DX115" s="825"/>
      <c r="DY115" s="825"/>
      <c r="DZ115" s="826"/>
    </row>
    <row r="116" spans="1:130" s="230" customFormat="1" ht="26.25" customHeight="1" x14ac:dyDescent="0.15">
      <c r="A116" s="916"/>
      <c r="B116" s="917"/>
      <c r="C116" s="839" t="s">
        <v>457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39</v>
      </c>
      <c r="AB116" s="780"/>
      <c r="AC116" s="780"/>
      <c r="AD116" s="780"/>
      <c r="AE116" s="781"/>
      <c r="AF116" s="782" t="s">
        <v>393</v>
      </c>
      <c r="AG116" s="780"/>
      <c r="AH116" s="780"/>
      <c r="AI116" s="780"/>
      <c r="AJ116" s="781"/>
      <c r="AK116" s="782">
        <v>59</v>
      </c>
      <c r="AL116" s="780"/>
      <c r="AM116" s="780"/>
      <c r="AN116" s="780"/>
      <c r="AO116" s="781"/>
      <c r="AP116" s="824">
        <v>0</v>
      </c>
      <c r="AQ116" s="825"/>
      <c r="AR116" s="825"/>
      <c r="AS116" s="825"/>
      <c r="AT116" s="826"/>
      <c r="AU116" s="932"/>
      <c r="AV116" s="933"/>
      <c r="AW116" s="933"/>
      <c r="AX116" s="933"/>
      <c r="AY116" s="933"/>
      <c r="AZ116" s="909" t="s">
        <v>458</v>
      </c>
      <c r="BA116" s="910"/>
      <c r="BB116" s="910"/>
      <c r="BC116" s="910"/>
      <c r="BD116" s="910"/>
      <c r="BE116" s="910"/>
      <c r="BF116" s="910"/>
      <c r="BG116" s="910"/>
      <c r="BH116" s="910"/>
      <c r="BI116" s="910"/>
      <c r="BJ116" s="910"/>
      <c r="BK116" s="910"/>
      <c r="BL116" s="910"/>
      <c r="BM116" s="910"/>
      <c r="BN116" s="910"/>
      <c r="BO116" s="910"/>
      <c r="BP116" s="911"/>
      <c r="BQ116" s="789" t="s">
        <v>393</v>
      </c>
      <c r="BR116" s="790"/>
      <c r="BS116" s="790"/>
      <c r="BT116" s="790"/>
      <c r="BU116" s="790"/>
      <c r="BV116" s="790" t="s">
        <v>415</v>
      </c>
      <c r="BW116" s="790"/>
      <c r="BX116" s="790"/>
      <c r="BY116" s="790"/>
      <c r="BZ116" s="790"/>
      <c r="CA116" s="790" t="s">
        <v>415</v>
      </c>
      <c r="CB116" s="790"/>
      <c r="CC116" s="790"/>
      <c r="CD116" s="790"/>
      <c r="CE116" s="790"/>
      <c r="CF116" s="875" t="s">
        <v>415</v>
      </c>
      <c r="CG116" s="876"/>
      <c r="CH116" s="876"/>
      <c r="CI116" s="876"/>
      <c r="CJ116" s="876"/>
      <c r="CK116" s="927"/>
      <c r="CL116" s="821"/>
      <c r="CM116" s="817" t="s">
        <v>459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393</v>
      </c>
      <c r="DH116" s="780"/>
      <c r="DI116" s="780"/>
      <c r="DJ116" s="780"/>
      <c r="DK116" s="781"/>
      <c r="DL116" s="782" t="s">
        <v>415</v>
      </c>
      <c r="DM116" s="780"/>
      <c r="DN116" s="780"/>
      <c r="DO116" s="780"/>
      <c r="DP116" s="781"/>
      <c r="DQ116" s="782" t="s">
        <v>415</v>
      </c>
      <c r="DR116" s="780"/>
      <c r="DS116" s="780"/>
      <c r="DT116" s="780"/>
      <c r="DU116" s="781"/>
      <c r="DV116" s="824" t="s">
        <v>415</v>
      </c>
      <c r="DW116" s="825"/>
      <c r="DX116" s="825"/>
      <c r="DY116" s="825"/>
      <c r="DZ116" s="826"/>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460</v>
      </c>
      <c r="Z117" s="897"/>
      <c r="AA117" s="902">
        <v>684428</v>
      </c>
      <c r="AB117" s="903"/>
      <c r="AC117" s="903"/>
      <c r="AD117" s="903"/>
      <c r="AE117" s="904"/>
      <c r="AF117" s="905">
        <v>706070</v>
      </c>
      <c r="AG117" s="903"/>
      <c r="AH117" s="903"/>
      <c r="AI117" s="903"/>
      <c r="AJ117" s="904"/>
      <c r="AK117" s="905">
        <v>779953</v>
      </c>
      <c r="AL117" s="903"/>
      <c r="AM117" s="903"/>
      <c r="AN117" s="903"/>
      <c r="AO117" s="904"/>
      <c r="AP117" s="906"/>
      <c r="AQ117" s="907"/>
      <c r="AR117" s="907"/>
      <c r="AS117" s="907"/>
      <c r="AT117" s="908"/>
      <c r="AU117" s="932"/>
      <c r="AV117" s="933"/>
      <c r="AW117" s="933"/>
      <c r="AX117" s="933"/>
      <c r="AY117" s="933"/>
      <c r="AZ117" s="863" t="s">
        <v>461</v>
      </c>
      <c r="BA117" s="864"/>
      <c r="BB117" s="864"/>
      <c r="BC117" s="864"/>
      <c r="BD117" s="864"/>
      <c r="BE117" s="864"/>
      <c r="BF117" s="864"/>
      <c r="BG117" s="864"/>
      <c r="BH117" s="864"/>
      <c r="BI117" s="864"/>
      <c r="BJ117" s="864"/>
      <c r="BK117" s="864"/>
      <c r="BL117" s="864"/>
      <c r="BM117" s="864"/>
      <c r="BN117" s="864"/>
      <c r="BO117" s="864"/>
      <c r="BP117" s="865"/>
      <c r="BQ117" s="789" t="s">
        <v>440</v>
      </c>
      <c r="BR117" s="790"/>
      <c r="BS117" s="790"/>
      <c r="BT117" s="790"/>
      <c r="BU117" s="790"/>
      <c r="BV117" s="790" t="s">
        <v>440</v>
      </c>
      <c r="BW117" s="790"/>
      <c r="BX117" s="790"/>
      <c r="BY117" s="790"/>
      <c r="BZ117" s="790"/>
      <c r="CA117" s="790" t="s">
        <v>440</v>
      </c>
      <c r="CB117" s="790"/>
      <c r="CC117" s="790"/>
      <c r="CD117" s="790"/>
      <c r="CE117" s="790"/>
      <c r="CF117" s="875" t="s">
        <v>443</v>
      </c>
      <c r="CG117" s="876"/>
      <c r="CH117" s="876"/>
      <c r="CI117" s="876"/>
      <c r="CJ117" s="876"/>
      <c r="CK117" s="927"/>
      <c r="CL117" s="821"/>
      <c r="CM117" s="817" t="s">
        <v>462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v>25308</v>
      </c>
      <c r="DH117" s="780"/>
      <c r="DI117" s="780"/>
      <c r="DJ117" s="780"/>
      <c r="DK117" s="781"/>
      <c r="DL117" s="782">
        <v>18697</v>
      </c>
      <c r="DM117" s="780"/>
      <c r="DN117" s="780"/>
      <c r="DO117" s="780"/>
      <c r="DP117" s="781"/>
      <c r="DQ117" s="782">
        <v>15000</v>
      </c>
      <c r="DR117" s="780"/>
      <c r="DS117" s="780"/>
      <c r="DT117" s="780"/>
      <c r="DU117" s="781"/>
      <c r="DV117" s="824">
        <v>0.5</v>
      </c>
      <c r="DW117" s="825"/>
      <c r="DX117" s="825"/>
      <c r="DY117" s="825"/>
      <c r="DZ117" s="826"/>
    </row>
    <row r="118" spans="1:130" s="230" customFormat="1" ht="26.25" customHeight="1" x14ac:dyDescent="0.15">
      <c r="A118" s="895" t="s">
        <v>433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430</v>
      </c>
      <c r="AB118" s="896"/>
      <c r="AC118" s="896"/>
      <c r="AD118" s="896"/>
      <c r="AE118" s="897"/>
      <c r="AF118" s="898" t="s">
        <v>431</v>
      </c>
      <c r="AG118" s="896"/>
      <c r="AH118" s="896"/>
      <c r="AI118" s="896"/>
      <c r="AJ118" s="897"/>
      <c r="AK118" s="898" t="s">
        <v>309</v>
      </c>
      <c r="AL118" s="896"/>
      <c r="AM118" s="896"/>
      <c r="AN118" s="896"/>
      <c r="AO118" s="897"/>
      <c r="AP118" s="899" t="s">
        <v>432</v>
      </c>
      <c r="AQ118" s="900"/>
      <c r="AR118" s="900"/>
      <c r="AS118" s="900"/>
      <c r="AT118" s="901"/>
      <c r="AU118" s="932"/>
      <c r="AV118" s="933"/>
      <c r="AW118" s="933"/>
      <c r="AX118" s="933"/>
      <c r="AY118" s="933"/>
      <c r="AZ118" s="838" t="s">
        <v>463</v>
      </c>
      <c r="BA118" s="839"/>
      <c r="BB118" s="839"/>
      <c r="BC118" s="839"/>
      <c r="BD118" s="839"/>
      <c r="BE118" s="839"/>
      <c r="BF118" s="839"/>
      <c r="BG118" s="839"/>
      <c r="BH118" s="839"/>
      <c r="BI118" s="839"/>
      <c r="BJ118" s="839"/>
      <c r="BK118" s="839"/>
      <c r="BL118" s="839"/>
      <c r="BM118" s="839"/>
      <c r="BN118" s="839"/>
      <c r="BO118" s="839"/>
      <c r="BP118" s="840"/>
      <c r="BQ118" s="879" t="s">
        <v>415</v>
      </c>
      <c r="BR118" s="845"/>
      <c r="BS118" s="845"/>
      <c r="BT118" s="845"/>
      <c r="BU118" s="845"/>
      <c r="BV118" s="845" t="s">
        <v>415</v>
      </c>
      <c r="BW118" s="845"/>
      <c r="BX118" s="845"/>
      <c r="BY118" s="845"/>
      <c r="BZ118" s="845"/>
      <c r="CA118" s="845" t="s">
        <v>440</v>
      </c>
      <c r="CB118" s="845"/>
      <c r="CC118" s="845"/>
      <c r="CD118" s="845"/>
      <c r="CE118" s="845"/>
      <c r="CF118" s="875" t="s">
        <v>415</v>
      </c>
      <c r="CG118" s="876"/>
      <c r="CH118" s="876"/>
      <c r="CI118" s="876"/>
      <c r="CJ118" s="876"/>
      <c r="CK118" s="927"/>
      <c r="CL118" s="821"/>
      <c r="CM118" s="817" t="s">
        <v>464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415</v>
      </c>
      <c r="DH118" s="780"/>
      <c r="DI118" s="780"/>
      <c r="DJ118" s="780"/>
      <c r="DK118" s="781"/>
      <c r="DL118" s="782" t="s">
        <v>440</v>
      </c>
      <c r="DM118" s="780"/>
      <c r="DN118" s="780"/>
      <c r="DO118" s="780"/>
      <c r="DP118" s="781"/>
      <c r="DQ118" s="782" t="s">
        <v>415</v>
      </c>
      <c r="DR118" s="780"/>
      <c r="DS118" s="780"/>
      <c r="DT118" s="780"/>
      <c r="DU118" s="781"/>
      <c r="DV118" s="824" t="s">
        <v>440</v>
      </c>
      <c r="DW118" s="825"/>
      <c r="DX118" s="825"/>
      <c r="DY118" s="825"/>
      <c r="DZ118" s="826"/>
    </row>
    <row r="119" spans="1:130" s="230" customFormat="1" ht="26.25" customHeight="1" x14ac:dyDescent="0.15">
      <c r="A119" s="818" t="s">
        <v>436</v>
      </c>
      <c r="B119" s="819"/>
      <c r="C119" s="860" t="s">
        <v>437</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415</v>
      </c>
      <c r="AB119" s="889"/>
      <c r="AC119" s="889"/>
      <c r="AD119" s="889"/>
      <c r="AE119" s="890"/>
      <c r="AF119" s="891" t="s">
        <v>415</v>
      </c>
      <c r="AG119" s="889"/>
      <c r="AH119" s="889"/>
      <c r="AI119" s="889"/>
      <c r="AJ119" s="890"/>
      <c r="AK119" s="891" t="s">
        <v>415</v>
      </c>
      <c r="AL119" s="889"/>
      <c r="AM119" s="889"/>
      <c r="AN119" s="889"/>
      <c r="AO119" s="890"/>
      <c r="AP119" s="892" t="s">
        <v>440</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465</v>
      </c>
      <c r="BP119" s="878"/>
      <c r="BQ119" s="879">
        <v>8610238</v>
      </c>
      <c r="BR119" s="845"/>
      <c r="BS119" s="845"/>
      <c r="BT119" s="845"/>
      <c r="BU119" s="845"/>
      <c r="BV119" s="845">
        <v>8513623</v>
      </c>
      <c r="BW119" s="845"/>
      <c r="BX119" s="845"/>
      <c r="BY119" s="845"/>
      <c r="BZ119" s="845"/>
      <c r="CA119" s="845">
        <v>8293490</v>
      </c>
      <c r="CB119" s="845"/>
      <c r="CC119" s="845"/>
      <c r="CD119" s="845"/>
      <c r="CE119" s="845"/>
      <c r="CF119" s="748"/>
      <c r="CG119" s="749"/>
      <c r="CH119" s="749"/>
      <c r="CI119" s="749"/>
      <c r="CJ119" s="834"/>
      <c r="CK119" s="928"/>
      <c r="CL119" s="823"/>
      <c r="CM119" s="838" t="s">
        <v>466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415</v>
      </c>
      <c r="DH119" s="764"/>
      <c r="DI119" s="764"/>
      <c r="DJ119" s="764"/>
      <c r="DK119" s="765"/>
      <c r="DL119" s="766" t="s">
        <v>415</v>
      </c>
      <c r="DM119" s="764"/>
      <c r="DN119" s="764"/>
      <c r="DO119" s="764"/>
      <c r="DP119" s="765"/>
      <c r="DQ119" s="766" t="s">
        <v>415</v>
      </c>
      <c r="DR119" s="764"/>
      <c r="DS119" s="764"/>
      <c r="DT119" s="764"/>
      <c r="DU119" s="765"/>
      <c r="DV119" s="848" t="s">
        <v>415</v>
      </c>
      <c r="DW119" s="849"/>
      <c r="DX119" s="849"/>
      <c r="DY119" s="849"/>
      <c r="DZ119" s="850"/>
    </row>
    <row r="120" spans="1:130" s="230" customFormat="1" ht="26.25" customHeight="1" x14ac:dyDescent="0.15">
      <c r="A120" s="820"/>
      <c r="B120" s="821"/>
      <c r="C120" s="817" t="s">
        <v>442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415</v>
      </c>
      <c r="AB120" s="780"/>
      <c r="AC120" s="780"/>
      <c r="AD120" s="780"/>
      <c r="AE120" s="781"/>
      <c r="AF120" s="782" t="s">
        <v>415</v>
      </c>
      <c r="AG120" s="780"/>
      <c r="AH120" s="780"/>
      <c r="AI120" s="780"/>
      <c r="AJ120" s="781"/>
      <c r="AK120" s="782" t="s">
        <v>415</v>
      </c>
      <c r="AL120" s="780"/>
      <c r="AM120" s="780"/>
      <c r="AN120" s="780"/>
      <c r="AO120" s="781"/>
      <c r="AP120" s="824" t="s">
        <v>415</v>
      </c>
      <c r="AQ120" s="825"/>
      <c r="AR120" s="825"/>
      <c r="AS120" s="825"/>
      <c r="AT120" s="826"/>
      <c r="AU120" s="880" t="s">
        <v>467</v>
      </c>
      <c r="AV120" s="881"/>
      <c r="AW120" s="881"/>
      <c r="AX120" s="881"/>
      <c r="AY120" s="882"/>
      <c r="AZ120" s="860" t="s">
        <v>468</v>
      </c>
      <c r="BA120" s="810"/>
      <c r="BB120" s="810"/>
      <c r="BC120" s="810"/>
      <c r="BD120" s="810"/>
      <c r="BE120" s="810"/>
      <c r="BF120" s="810"/>
      <c r="BG120" s="810"/>
      <c r="BH120" s="810"/>
      <c r="BI120" s="810"/>
      <c r="BJ120" s="810"/>
      <c r="BK120" s="810"/>
      <c r="BL120" s="810"/>
      <c r="BM120" s="810"/>
      <c r="BN120" s="810"/>
      <c r="BO120" s="810"/>
      <c r="BP120" s="811"/>
      <c r="BQ120" s="861">
        <v>5890418</v>
      </c>
      <c r="BR120" s="842"/>
      <c r="BS120" s="842"/>
      <c r="BT120" s="842"/>
      <c r="BU120" s="842"/>
      <c r="BV120" s="842">
        <v>6791339</v>
      </c>
      <c r="BW120" s="842"/>
      <c r="BX120" s="842"/>
      <c r="BY120" s="842"/>
      <c r="BZ120" s="842"/>
      <c r="CA120" s="842">
        <v>6993187</v>
      </c>
      <c r="CB120" s="842"/>
      <c r="CC120" s="842"/>
      <c r="CD120" s="842"/>
      <c r="CE120" s="842"/>
      <c r="CF120" s="866">
        <v>220.7</v>
      </c>
      <c r="CG120" s="867"/>
      <c r="CH120" s="867"/>
      <c r="CI120" s="867"/>
      <c r="CJ120" s="867"/>
      <c r="CK120" s="868" t="s">
        <v>469</v>
      </c>
      <c r="CL120" s="852"/>
      <c r="CM120" s="852"/>
      <c r="CN120" s="852"/>
      <c r="CO120" s="853"/>
      <c r="CP120" s="872" t="s">
        <v>470</v>
      </c>
      <c r="CQ120" s="873"/>
      <c r="CR120" s="873"/>
      <c r="CS120" s="873"/>
      <c r="CT120" s="873"/>
      <c r="CU120" s="873"/>
      <c r="CV120" s="873"/>
      <c r="CW120" s="873"/>
      <c r="CX120" s="873"/>
      <c r="CY120" s="873"/>
      <c r="CZ120" s="873"/>
      <c r="DA120" s="873"/>
      <c r="DB120" s="873"/>
      <c r="DC120" s="873"/>
      <c r="DD120" s="873"/>
      <c r="DE120" s="873"/>
      <c r="DF120" s="874"/>
      <c r="DG120" s="861">
        <v>1267677</v>
      </c>
      <c r="DH120" s="842"/>
      <c r="DI120" s="842"/>
      <c r="DJ120" s="842"/>
      <c r="DK120" s="842"/>
      <c r="DL120" s="842">
        <v>1196655</v>
      </c>
      <c r="DM120" s="842"/>
      <c r="DN120" s="842"/>
      <c r="DO120" s="842"/>
      <c r="DP120" s="842"/>
      <c r="DQ120" s="842">
        <v>1137620</v>
      </c>
      <c r="DR120" s="842"/>
      <c r="DS120" s="842"/>
      <c r="DT120" s="842"/>
      <c r="DU120" s="842"/>
      <c r="DV120" s="843">
        <v>35.9</v>
      </c>
      <c r="DW120" s="843"/>
      <c r="DX120" s="843"/>
      <c r="DY120" s="843"/>
      <c r="DZ120" s="844"/>
    </row>
    <row r="121" spans="1:130" s="230" customFormat="1" ht="26.25" customHeight="1" x14ac:dyDescent="0.15">
      <c r="A121" s="820"/>
      <c r="B121" s="821"/>
      <c r="C121" s="863" t="s">
        <v>471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415</v>
      </c>
      <c r="AB121" s="780"/>
      <c r="AC121" s="780"/>
      <c r="AD121" s="780"/>
      <c r="AE121" s="781"/>
      <c r="AF121" s="782" t="s">
        <v>415</v>
      </c>
      <c r="AG121" s="780"/>
      <c r="AH121" s="780"/>
      <c r="AI121" s="780"/>
      <c r="AJ121" s="781"/>
      <c r="AK121" s="782" t="s">
        <v>415</v>
      </c>
      <c r="AL121" s="780"/>
      <c r="AM121" s="780"/>
      <c r="AN121" s="780"/>
      <c r="AO121" s="781"/>
      <c r="AP121" s="824" t="s">
        <v>415</v>
      </c>
      <c r="AQ121" s="825"/>
      <c r="AR121" s="825"/>
      <c r="AS121" s="825"/>
      <c r="AT121" s="826"/>
      <c r="AU121" s="883"/>
      <c r="AV121" s="884"/>
      <c r="AW121" s="884"/>
      <c r="AX121" s="884"/>
      <c r="AY121" s="885"/>
      <c r="AZ121" s="817" t="s">
        <v>472</v>
      </c>
      <c r="BA121" s="752"/>
      <c r="BB121" s="752"/>
      <c r="BC121" s="752"/>
      <c r="BD121" s="752"/>
      <c r="BE121" s="752"/>
      <c r="BF121" s="752"/>
      <c r="BG121" s="752"/>
      <c r="BH121" s="752"/>
      <c r="BI121" s="752"/>
      <c r="BJ121" s="752"/>
      <c r="BK121" s="752"/>
      <c r="BL121" s="752"/>
      <c r="BM121" s="752"/>
      <c r="BN121" s="752"/>
      <c r="BO121" s="752"/>
      <c r="BP121" s="753"/>
      <c r="BQ121" s="789">
        <v>62616</v>
      </c>
      <c r="BR121" s="790"/>
      <c r="BS121" s="790"/>
      <c r="BT121" s="790"/>
      <c r="BU121" s="790"/>
      <c r="BV121" s="790">
        <v>56802</v>
      </c>
      <c r="BW121" s="790"/>
      <c r="BX121" s="790"/>
      <c r="BY121" s="790"/>
      <c r="BZ121" s="790"/>
      <c r="CA121" s="790">
        <v>51205</v>
      </c>
      <c r="CB121" s="790"/>
      <c r="CC121" s="790"/>
      <c r="CD121" s="790"/>
      <c r="CE121" s="790"/>
      <c r="CF121" s="875">
        <v>1.6</v>
      </c>
      <c r="CG121" s="876"/>
      <c r="CH121" s="876"/>
      <c r="CI121" s="876"/>
      <c r="CJ121" s="876"/>
      <c r="CK121" s="869"/>
      <c r="CL121" s="855"/>
      <c r="CM121" s="855"/>
      <c r="CN121" s="855"/>
      <c r="CO121" s="856"/>
      <c r="CP121" s="835" t="s">
        <v>473</v>
      </c>
      <c r="CQ121" s="836"/>
      <c r="CR121" s="836"/>
      <c r="CS121" s="836"/>
      <c r="CT121" s="836"/>
      <c r="CU121" s="836"/>
      <c r="CV121" s="836"/>
      <c r="CW121" s="836"/>
      <c r="CX121" s="836"/>
      <c r="CY121" s="836"/>
      <c r="CZ121" s="836"/>
      <c r="DA121" s="836"/>
      <c r="DB121" s="836"/>
      <c r="DC121" s="836"/>
      <c r="DD121" s="836"/>
      <c r="DE121" s="836"/>
      <c r="DF121" s="837"/>
      <c r="DG121" s="789">
        <v>500822</v>
      </c>
      <c r="DH121" s="790"/>
      <c r="DI121" s="790"/>
      <c r="DJ121" s="790"/>
      <c r="DK121" s="790"/>
      <c r="DL121" s="790">
        <v>487049</v>
      </c>
      <c r="DM121" s="790"/>
      <c r="DN121" s="790"/>
      <c r="DO121" s="790"/>
      <c r="DP121" s="790"/>
      <c r="DQ121" s="790">
        <v>467043</v>
      </c>
      <c r="DR121" s="790"/>
      <c r="DS121" s="790"/>
      <c r="DT121" s="790"/>
      <c r="DU121" s="790"/>
      <c r="DV121" s="796">
        <v>14.7</v>
      </c>
      <c r="DW121" s="796"/>
      <c r="DX121" s="796"/>
      <c r="DY121" s="796"/>
      <c r="DZ121" s="797"/>
    </row>
    <row r="122" spans="1:130" s="230" customFormat="1" ht="26.25" customHeight="1" x14ac:dyDescent="0.15">
      <c r="A122" s="820"/>
      <c r="B122" s="821"/>
      <c r="C122" s="817" t="s">
        <v>453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415</v>
      </c>
      <c r="AB122" s="780"/>
      <c r="AC122" s="780"/>
      <c r="AD122" s="780"/>
      <c r="AE122" s="781"/>
      <c r="AF122" s="782" t="s">
        <v>415</v>
      </c>
      <c r="AG122" s="780"/>
      <c r="AH122" s="780"/>
      <c r="AI122" s="780"/>
      <c r="AJ122" s="781"/>
      <c r="AK122" s="782" t="s">
        <v>415</v>
      </c>
      <c r="AL122" s="780"/>
      <c r="AM122" s="780"/>
      <c r="AN122" s="780"/>
      <c r="AO122" s="781"/>
      <c r="AP122" s="824" t="s">
        <v>415</v>
      </c>
      <c r="AQ122" s="825"/>
      <c r="AR122" s="825"/>
      <c r="AS122" s="825"/>
      <c r="AT122" s="826"/>
      <c r="AU122" s="883"/>
      <c r="AV122" s="884"/>
      <c r="AW122" s="884"/>
      <c r="AX122" s="884"/>
      <c r="AY122" s="885"/>
      <c r="AZ122" s="838" t="s">
        <v>474</v>
      </c>
      <c r="BA122" s="839"/>
      <c r="BB122" s="839"/>
      <c r="BC122" s="839"/>
      <c r="BD122" s="839"/>
      <c r="BE122" s="839"/>
      <c r="BF122" s="839"/>
      <c r="BG122" s="839"/>
      <c r="BH122" s="839"/>
      <c r="BI122" s="839"/>
      <c r="BJ122" s="839"/>
      <c r="BK122" s="839"/>
      <c r="BL122" s="839"/>
      <c r="BM122" s="839"/>
      <c r="BN122" s="839"/>
      <c r="BO122" s="839"/>
      <c r="BP122" s="840"/>
      <c r="BQ122" s="879">
        <v>7048524</v>
      </c>
      <c r="BR122" s="845"/>
      <c r="BS122" s="845"/>
      <c r="BT122" s="845"/>
      <c r="BU122" s="845"/>
      <c r="BV122" s="845">
        <v>6903875</v>
      </c>
      <c r="BW122" s="845"/>
      <c r="BX122" s="845"/>
      <c r="BY122" s="845"/>
      <c r="BZ122" s="845"/>
      <c r="CA122" s="845">
        <v>6740401</v>
      </c>
      <c r="CB122" s="845"/>
      <c r="CC122" s="845"/>
      <c r="CD122" s="845"/>
      <c r="CE122" s="845"/>
      <c r="CF122" s="846">
        <v>212.7</v>
      </c>
      <c r="CG122" s="847"/>
      <c r="CH122" s="847"/>
      <c r="CI122" s="847"/>
      <c r="CJ122" s="847"/>
      <c r="CK122" s="869"/>
      <c r="CL122" s="855"/>
      <c r="CM122" s="855"/>
      <c r="CN122" s="855"/>
      <c r="CO122" s="856"/>
      <c r="CP122" s="835" t="s">
        <v>475</v>
      </c>
      <c r="CQ122" s="836"/>
      <c r="CR122" s="836"/>
      <c r="CS122" s="836"/>
      <c r="CT122" s="836"/>
      <c r="CU122" s="836"/>
      <c r="CV122" s="836"/>
      <c r="CW122" s="836"/>
      <c r="CX122" s="836"/>
      <c r="CY122" s="836"/>
      <c r="CZ122" s="836"/>
      <c r="DA122" s="836"/>
      <c r="DB122" s="836"/>
      <c r="DC122" s="836"/>
      <c r="DD122" s="836"/>
      <c r="DE122" s="836"/>
      <c r="DF122" s="837"/>
      <c r="DG122" s="789">
        <v>12639</v>
      </c>
      <c r="DH122" s="790"/>
      <c r="DI122" s="790"/>
      <c r="DJ122" s="790"/>
      <c r="DK122" s="790"/>
      <c r="DL122" s="790">
        <v>10363</v>
      </c>
      <c r="DM122" s="790"/>
      <c r="DN122" s="790"/>
      <c r="DO122" s="790"/>
      <c r="DP122" s="790"/>
      <c r="DQ122" s="790">
        <v>10720</v>
      </c>
      <c r="DR122" s="790"/>
      <c r="DS122" s="790"/>
      <c r="DT122" s="790"/>
      <c r="DU122" s="790"/>
      <c r="DV122" s="796">
        <v>0.3</v>
      </c>
      <c r="DW122" s="796"/>
      <c r="DX122" s="796"/>
      <c r="DY122" s="796"/>
      <c r="DZ122" s="797"/>
    </row>
    <row r="123" spans="1:130" s="230" customFormat="1" ht="26.25" customHeight="1" x14ac:dyDescent="0.15">
      <c r="A123" s="820"/>
      <c r="B123" s="821"/>
      <c r="C123" s="817" t="s">
        <v>459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415</v>
      </c>
      <c r="AB123" s="780"/>
      <c r="AC123" s="780"/>
      <c r="AD123" s="780"/>
      <c r="AE123" s="781"/>
      <c r="AF123" s="782" t="s">
        <v>415</v>
      </c>
      <c r="AG123" s="780"/>
      <c r="AH123" s="780"/>
      <c r="AI123" s="780"/>
      <c r="AJ123" s="781"/>
      <c r="AK123" s="782" t="s">
        <v>415</v>
      </c>
      <c r="AL123" s="780"/>
      <c r="AM123" s="780"/>
      <c r="AN123" s="780"/>
      <c r="AO123" s="781"/>
      <c r="AP123" s="824" t="s">
        <v>415</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476</v>
      </c>
      <c r="BP123" s="878"/>
      <c r="BQ123" s="832">
        <v>13001558</v>
      </c>
      <c r="BR123" s="833"/>
      <c r="BS123" s="833"/>
      <c r="BT123" s="833"/>
      <c r="BU123" s="833"/>
      <c r="BV123" s="833">
        <v>13752016</v>
      </c>
      <c r="BW123" s="833"/>
      <c r="BX123" s="833"/>
      <c r="BY123" s="833"/>
      <c r="BZ123" s="833"/>
      <c r="CA123" s="833">
        <v>13784793</v>
      </c>
      <c r="CB123" s="833"/>
      <c r="CC123" s="833"/>
      <c r="CD123" s="833"/>
      <c r="CE123" s="833"/>
      <c r="CF123" s="748"/>
      <c r="CG123" s="749"/>
      <c r="CH123" s="749"/>
      <c r="CI123" s="749"/>
      <c r="CJ123" s="834"/>
      <c r="CK123" s="869"/>
      <c r="CL123" s="855"/>
      <c r="CM123" s="855"/>
      <c r="CN123" s="855"/>
      <c r="CO123" s="856"/>
      <c r="CP123" s="835" t="s">
        <v>477</v>
      </c>
      <c r="CQ123" s="836"/>
      <c r="CR123" s="836"/>
      <c r="CS123" s="836"/>
      <c r="CT123" s="836"/>
      <c r="CU123" s="836"/>
      <c r="CV123" s="836"/>
      <c r="CW123" s="836"/>
      <c r="CX123" s="836"/>
      <c r="CY123" s="836"/>
      <c r="CZ123" s="836"/>
      <c r="DA123" s="836"/>
      <c r="DB123" s="836"/>
      <c r="DC123" s="836"/>
      <c r="DD123" s="836"/>
      <c r="DE123" s="836"/>
      <c r="DF123" s="837"/>
      <c r="DG123" s="779">
        <v>2856</v>
      </c>
      <c r="DH123" s="780"/>
      <c r="DI123" s="780"/>
      <c r="DJ123" s="780"/>
      <c r="DK123" s="781"/>
      <c r="DL123" s="782">
        <v>742</v>
      </c>
      <c r="DM123" s="780"/>
      <c r="DN123" s="780"/>
      <c r="DO123" s="780"/>
      <c r="DP123" s="781"/>
      <c r="DQ123" s="782">
        <v>6289</v>
      </c>
      <c r="DR123" s="780"/>
      <c r="DS123" s="780"/>
      <c r="DT123" s="780"/>
      <c r="DU123" s="781"/>
      <c r="DV123" s="824">
        <v>0.2</v>
      </c>
      <c r="DW123" s="825"/>
      <c r="DX123" s="825"/>
      <c r="DY123" s="825"/>
      <c r="DZ123" s="826"/>
    </row>
    <row r="124" spans="1:130" s="230" customFormat="1" ht="26.25" customHeight="1" thickBot="1" x14ac:dyDescent="0.2">
      <c r="A124" s="820"/>
      <c r="B124" s="821"/>
      <c r="C124" s="817" t="s">
        <v>462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478</v>
      </c>
      <c r="AB124" s="780"/>
      <c r="AC124" s="780"/>
      <c r="AD124" s="780"/>
      <c r="AE124" s="781"/>
      <c r="AF124" s="782" t="s">
        <v>393</v>
      </c>
      <c r="AG124" s="780"/>
      <c r="AH124" s="780"/>
      <c r="AI124" s="780"/>
      <c r="AJ124" s="781"/>
      <c r="AK124" s="782" t="s">
        <v>478</v>
      </c>
      <c r="AL124" s="780"/>
      <c r="AM124" s="780"/>
      <c r="AN124" s="780"/>
      <c r="AO124" s="781"/>
      <c r="AP124" s="824" t="s">
        <v>479</v>
      </c>
      <c r="AQ124" s="825"/>
      <c r="AR124" s="825"/>
      <c r="AS124" s="825"/>
      <c r="AT124" s="826"/>
      <c r="AU124" s="827" t="s">
        <v>480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393</v>
      </c>
      <c r="BR124" s="831"/>
      <c r="BS124" s="831"/>
      <c r="BT124" s="831"/>
      <c r="BU124" s="831"/>
      <c r="BV124" s="831" t="s">
        <v>479</v>
      </c>
      <c r="BW124" s="831"/>
      <c r="BX124" s="831"/>
      <c r="BY124" s="831"/>
      <c r="BZ124" s="831"/>
      <c r="CA124" s="831" t="s">
        <v>479</v>
      </c>
      <c r="CB124" s="831"/>
      <c r="CC124" s="831"/>
      <c r="CD124" s="831"/>
      <c r="CE124" s="831"/>
      <c r="CF124" s="726"/>
      <c r="CG124" s="727"/>
      <c r="CH124" s="727"/>
      <c r="CI124" s="727"/>
      <c r="CJ124" s="862"/>
      <c r="CK124" s="870"/>
      <c r="CL124" s="870"/>
      <c r="CM124" s="870"/>
      <c r="CN124" s="870"/>
      <c r="CO124" s="871"/>
      <c r="CP124" s="835" t="s">
        <v>481</v>
      </c>
      <c r="CQ124" s="836"/>
      <c r="CR124" s="836"/>
      <c r="CS124" s="836"/>
      <c r="CT124" s="836"/>
      <c r="CU124" s="836"/>
      <c r="CV124" s="836"/>
      <c r="CW124" s="836"/>
      <c r="CX124" s="836"/>
      <c r="CY124" s="836"/>
      <c r="CZ124" s="836"/>
      <c r="DA124" s="836"/>
      <c r="DB124" s="836"/>
      <c r="DC124" s="836"/>
      <c r="DD124" s="836"/>
      <c r="DE124" s="836"/>
      <c r="DF124" s="837"/>
      <c r="DG124" s="763" t="s">
        <v>393</v>
      </c>
      <c r="DH124" s="764"/>
      <c r="DI124" s="764"/>
      <c r="DJ124" s="764"/>
      <c r="DK124" s="765"/>
      <c r="DL124" s="766" t="s">
        <v>393</v>
      </c>
      <c r="DM124" s="764"/>
      <c r="DN124" s="764"/>
      <c r="DO124" s="764"/>
      <c r="DP124" s="765"/>
      <c r="DQ124" s="766" t="s">
        <v>479</v>
      </c>
      <c r="DR124" s="764"/>
      <c r="DS124" s="764"/>
      <c r="DT124" s="764"/>
      <c r="DU124" s="765"/>
      <c r="DV124" s="848" t="s">
        <v>479</v>
      </c>
      <c r="DW124" s="849"/>
      <c r="DX124" s="849"/>
      <c r="DY124" s="849"/>
      <c r="DZ124" s="850"/>
    </row>
    <row r="125" spans="1:130" s="230" customFormat="1" ht="26.25" customHeight="1" x14ac:dyDescent="0.15">
      <c r="A125" s="820"/>
      <c r="B125" s="821"/>
      <c r="C125" s="817" t="s">
        <v>464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479</v>
      </c>
      <c r="AB125" s="780"/>
      <c r="AC125" s="780"/>
      <c r="AD125" s="780"/>
      <c r="AE125" s="781"/>
      <c r="AF125" s="782" t="s">
        <v>479</v>
      </c>
      <c r="AG125" s="780"/>
      <c r="AH125" s="780"/>
      <c r="AI125" s="780"/>
      <c r="AJ125" s="781"/>
      <c r="AK125" s="782" t="s">
        <v>482</v>
      </c>
      <c r="AL125" s="780"/>
      <c r="AM125" s="780"/>
      <c r="AN125" s="780"/>
      <c r="AO125" s="781"/>
      <c r="AP125" s="824" t="s">
        <v>393</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483</v>
      </c>
      <c r="CL125" s="852"/>
      <c r="CM125" s="852"/>
      <c r="CN125" s="852"/>
      <c r="CO125" s="853"/>
      <c r="CP125" s="860" t="s">
        <v>484</v>
      </c>
      <c r="CQ125" s="810"/>
      <c r="CR125" s="810"/>
      <c r="CS125" s="810"/>
      <c r="CT125" s="810"/>
      <c r="CU125" s="810"/>
      <c r="CV125" s="810"/>
      <c r="CW125" s="810"/>
      <c r="CX125" s="810"/>
      <c r="CY125" s="810"/>
      <c r="CZ125" s="810"/>
      <c r="DA125" s="810"/>
      <c r="DB125" s="810"/>
      <c r="DC125" s="810"/>
      <c r="DD125" s="810"/>
      <c r="DE125" s="810"/>
      <c r="DF125" s="811"/>
      <c r="DG125" s="861" t="s">
        <v>479</v>
      </c>
      <c r="DH125" s="842"/>
      <c r="DI125" s="842"/>
      <c r="DJ125" s="842"/>
      <c r="DK125" s="842"/>
      <c r="DL125" s="842" t="s">
        <v>479</v>
      </c>
      <c r="DM125" s="842"/>
      <c r="DN125" s="842"/>
      <c r="DO125" s="842"/>
      <c r="DP125" s="842"/>
      <c r="DQ125" s="842" t="s">
        <v>393</v>
      </c>
      <c r="DR125" s="842"/>
      <c r="DS125" s="842"/>
      <c r="DT125" s="842"/>
      <c r="DU125" s="842"/>
      <c r="DV125" s="843" t="s">
        <v>479</v>
      </c>
      <c r="DW125" s="843"/>
      <c r="DX125" s="843"/>
      <c r="DY125" s="843"/>
      <c r="DZ125" s="844"/>
    </row>
    <row r="126" spans="1:130" s="230" customFormat="1" ht="26.25" customHeight="1" thickBot="1" x14ac:dyDescent="0.2">
      <c r="A126" s="820"/>
      <c r="B126" s="821"/>
      <c r="C126" s="817" t="s">
        <v>466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479</v>
      </c>
      <c r="AB126" s="780"/>
      <c r="AC126" s="780"/>
      <c r="AD126" s="780"/>
      <c r="AE126" s="781"/>
      <c r="AF126" s="782" t="s">
        <v>479</v>
      </c>
      <c r="AG126" s="780"/>
      <c r="AH126" s="780"/>
      <c r="AI126" s="780"/>
      <c r="AJ126" s="781"/>
      <c r="AK126" s="782" t="s">
        <v>479</v>
      </c>
      <c r="AL126" s="780"/>
      <c r="AM126" s="780"/>
      <c r="AN126" s="780"/>
      <c r="AO126" s="781"/>
      <c r="AP126" s="824" t="s">
        <v>393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485</v>
      </c>
      <c r="CQ126" s="752"/>
      <c r="CR126" s="752"/>
      <c r="CS126" s="752"/>
      <c r="CT126" s="752"/>
      <c r="CU126" s="752"/>
      <c r="CV126" s="752"/>
      <c r="CW126" s="752"/>
      <c r="CX126" s="752"/>
      <c r="CY126" s="752"/>
      <c r="CZ126" s="752"/>
      <c r="DA126" s="752"/>
      <c r="DB126" s="752"/>
      <c r="DC126" s="752"/>
      <c r="DD126" s="752"/>
      <c r="DE126" s="752"/>
      <c r="DF126" s="753"/>
      <c r="DG126" s="789" t="s">
        <v>393</v>
      </c>
      <c r="DH126" s="790"/>
      <c r="DI126" s="790"/>
      <c r="DJ126" s="790"/>
      <c r="DK126" s="790"/>
      <c r="DL126" s="790" t="s">
        <v>393</v>
      </c>
      <c r="DM126" s="790"/>
      <c r="DN126" s="790"/>
      <c r="DO126" s="790"/>
      <c r="DP126" s="790"/>
      <c r="DQ126" s="790" t="s">
        <v>482</v>
      </c>
      <c r="DR126" s="790"/>
      <c r="DS126" s="790"/>
      <c r="DT126" s="790"/>
      <c r="DU126" s="790"/>
      <c r="DV126" s="796" t="s">
        <v>479</v>
      </c>
      <c r="DW126" s="796"/>
      <c r="DX126" s="796"/>
      <c r="DY126" s="796"/>
      <c r="DZ126" s="797"/>
    </row>
    <row r="127" spans="1:130" s="230" customFormat="1" ht="26.25" customHeight="1" x14ac:dyDescent="0.15">
      <c r="A127" s="822"/>
      <c r="B127" s="823"/>
      <c r="C127" s="838" t="s">
        <v>486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1019</v>
      </c>
      <c r="AB127" s="780"/>
      <c r="AC127" s="780"/>
      <c r="AD127" s="780"/>
      <c r="AE127" s="781"/>
      <c r="AF127" s="782">
        <v>717</v>
      </c>
      <c r="AG127" s="780"/>
      <c r="AH127" s="780"/>
      <c r="AI127" s="780"/>
      <c r="AJ127" s="781"/>
      <c r="AK127" s="782">
        <v>467</v>
      </c>
      <c r="AL127" s="780"/>
      <c r="AM127" s="780"/>
      <c r="AN127" s="780"/>
      <c r="AO127" s="781"/>
      <c r="AP127" s="824">
        <v>0</v>
      </c>
      <c r="AQ127" s="825"/>
      <c r="AR127" s="825"/>
      <c r="AS127" s="825"/>
      <c r="AT127" s="826"/>
      <c r="AU127" s="232"/>
      <c r="AV127" s="232"/>
      <c r="AW127" s="232"/>
      <c r="AX127" s="841" t="s">
        <v>487</v>
      </c>
      <c r="AY127" s="814"/>
      <c r="AZ127" s="814"/>
      <c r="BA127" s="814"/>
      <c r="BB127" s="814"/>
      <c r="BC127" s="814"/>
      <c r="BD127" s="814"/>
      <c r="BE127" s="815"/>
      <c r="BF127" s="813" t="s">
        <v>488</v>
      </c>
      <c r="BG127" s="814"/>
      <c r="BH127" s="814"/>
      <c r="BI127" s="814"/>
      <c r="BJ127" s="814"/>
      <c r="BK127" s="814"/>
      <c r="BL127" s="815"/>
      <c r="BM127" s="813" t="s">
        <v>489</v>
      </c>
      <c r="BN127" s="814"/>
      <c r="BO127" s="814"/>
      <c r="BP127" s="814"/>
      <c r="BQ127" s="814"/>
      <c r="BR127" s="814"/>
      <c r="BS127" s="815"/>
      <c r="BT127" s="813" t="s">
        <v>490</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491</v>
      </c>
      <c r="CQ127" s="752"/>
      <c r="CR127" s="752"/>
      <c r="CS127" s="752"/>
      <c r="CT127" s="752"/>
      <c r="CU127" s="752"/>
      <c r="CV127" s="752"/>
      <c r="CW127" s="752"/>
      <c r="CX127" s="752"/>
      <c r="CY127" s="752"/>
      <c r="CZ127" s="752"/>
      <c r="DA127" s="752"/>
      <c r="DB127" s="752"/>
      <c r="DC127" s="752"/>
      <c r="DD127" s="752"/>
      <c r="DE127" s="752"/>
      <c r="DF127" s="753"/>
      <c r="DG127" s="789" t="s">
        <v>479</v>
      </c>
      <c r="DH127" s="790"/>
      <c r="DI127" s="790"/>
      <c r="DJ127" s="790"/>
      <c r="DK127" s="790"/>
      <c r="DL127" s="790" t="s">
        <v>393</v>
      </c>
      <c r="DM127" s="790"/>
      <c r="DN127" s="790"/>
      <c r="DO127" s="790"/>
      <c r="DP127" s="790"/>
      <c r="DQ127" s="790" t="s">
        <v>492</v>
      </c>
      <c r="DR127" s="790"/>
      <c r="DS127" s="790"/>
      <c r="DT127" s="790"/>
      <c r="DU127" s="790"/>
      <c r="DV127" s="796" t="s">
        <v>479</v>
      </c>
      <c r="DW127" s="796"/>
      <c r="DX127" s="796"/>
      <c r="DY127" s="796"/>
      <c r="DZ127" s="797"/>
    </row>
    <row r="128" spans="1:130" s="230" customFormat="1" ht="26.25" customHeight="1" thickBot="1" x14ac:dyDescent="0.2">
      <c r="A128" s="798" t="s">
        <v>493</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494</v>
      </c>
      <c r="X128" s="800"/>
      <c r="Y128" s="800"/>
      <c r="Z128" s="801"/>
      <c r="AA128" s="802">
        <v>6194</v>
      </c>
      <c r="AB128" s="803"/>
      <c r="AC128" s="803"/>
      <c r="AD128" s="803"/>
      <c r="AE128" s="804"/>
      <c r="AF128" s="805">
        <v>6211</v>
      </c>
      <c r="AG128" s="803"/>
      <c r="AH128" s="803"/>
      <c r="AI128" s="803"/>
      <c r="AJ128" s="804"/>
      <c r="AK128" s="805">
        <v>5933</v>
      </c>
      <c r="AL128" s="803"/>
      <c r="AM128" s="803"/>
      <c r="AN128" s="803"/>
      <c r="AO128" s="804"/>
      <c r="AP128" s="806"/>
      <c r="AQ128" s="807"/>
      <c r="AR128" s="807"/>
      <c r="AS128" s="807"/>
      <c r="AT128" s="808"/>
      <c r="AU128" s="232"/>
      <c r="AV128" s="232"/>
      <c r="AW128" s="232"/>
      <c r="AX128" s="809" t="s">
        <v>495</v>
      </c>
      <c r="AY128" s="810"/>
      <c r="AZ128" s="810"/>
      <c r="BA128" s="810"/>
      <c r="BB128" s="810"/>
      <c r="BC128" s="810"/>
      <c r="BD128" s="810"/>
      <c r="BE128" s="811"/>
      <c r="BF128" s="786" t="s">
        <v>496</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497</v>
      </c>
      <c r="CQ128" s="730"/>
      <c r="CR128" s="730"/>
      <c r="CS128" s="730"/>
      <c r="CT128" s="730"/>
      <c r="CU128" s="730"/>
      <c r="CV128" s="730"/>
      <c r="CW128" s="730"/>
      <c r="CX128" s="730"/>
      <c r="CY128" s="730"/>
      <c r="CZ128" s="730"/>
      <c r="DA128" s="730"/>
      <c r="DB128" s="730"/>
      <c r="DC128" s="730"/>
      <c r="DD128" s="730"/>
      <c r="DE128" s="730"/>
      <c r="DF128" s="731"/>
      <c r="DG128" s="792" t="s">
        <v>393</v>
      </c>
      <c r="DH128" s="793"/>
      <c r="DI128" s="793"/>
      <c r="DJ128" s="793"/>
      <c r="DK128" s="793"/>
      <c r="DL128" s="793" t="s">
        <v>479</v>
      </c>
      <c r="DM128" s="793"/>
      <c r="DN128" s="793"/>
      <c r="DO128" s="793"/>
      <c r="DP128" s="793"/>
      <c r="DQ128" s="793" t="s">
        <v>479</v>
      </c>
      <c r="DR128" s="793"/>
      <c r="DS128" s="793"/>
      <c r="DT128" s="793"/>
      <c r="DU128" s="793"/>
      <c r="DV128" s="794" t="s">
        <v>479</v>
      </c>
      <c r="DW128" s="794"/>
      <c r="DX128" s="794"/>
      <c r="DY128" s="794"/>
      <c r="DZ128" s="795"/>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498</v>
      </c>
      <c r="X129" s="777"/>
      <c r="Y129" s="777"/>
      <c r="Z129" s="778"/>
      <c r="AA129" s="779">
        <v>3513588</v>
      </c>
      <c r="AB129" s="780"/>
      <c r="AC129" s="780"/>
      <c r="AD129" s="780"/>
      <c r="AE129" s="781"/>
      <c r="AF129" s="782">
        <v>3864373</v>
      </c>
      <c r="AG129" s="780"/>
      <c r="AH129" s="780"/>
      <c r="AI129" s="780"/>
      <c r="AJ129" s="781"/>
      <c r="AK129" s="782">
        <v>3828172</v>
      </c>
      <c r="AL129" s="780"/>
      <c r="AM129" s="780"/>
      <c r="AN129" s="780"/>
      <c r="AO129" s="781"/>
      <c r="AP129" s="783"/>
      <c r="AQ129" s="784"/>
      <c r="AR129" s="784"/>
      <c r="AS129" s="784"/>
      <c r="AT129" s="785"/>
      <c r="AU129" s="233"/>
      <c r="AV129" s="233"/>
      <c r="AW129" s="233"/>
      <c r="AX129" s="751" t="s">
        <v>499</v>
      </c>
      <c r="AY129" s="752"/>
      <c r="AZ129" s="752"/>
      <c r="BA129" s="752"/>
      <c r="BB129" s="752"/>
      <c r="BC129" s="752"/>
      <c r="BD129" s="752"/>
      <c r="BE129" s="753"/>
      <c r="BF129" s="770" t="s">
        <v>479</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501</v>
      </c>
      <c r="X130" s="777"/>
      <c r="Y130" s="777"/>
      <c r="Z130" s="778"/>
      <c r="AA130" s="779">
        <v>572740</v>
      </c>
      <c r="AB130" s="780"/>
      <c r="AC130" s="780"/>
      <c r="AD130" s="780"/>
      <c r="AE130" s="781"/>
      <c r="AF130" s="782">
        <v>618874</v>
      </c>
      <c r="AG130" s="780"/>
      <c r="AH130" s="780"/>
      <c r="AI130" s="780"/>
      <c r="AJ130" s="781"/>
      <c r="AK130" s="782">
        <v>659007</v>
      </c>
      <c r="AL130" s="780"/>
      <c r="AM130" s="780"/>
      <c r="AN130" s="780"/>
      <c r="AO130" s="781"/>
      <c r="AP130" s="783"/>
      <c r="AQ130" s="784"/>
      <c r="AR130" s="784"/>
      <c r="AS130" s="784"/>
      <c r="AT130" s="785"/>
      <c r="AU130" s="233"/>
      <c r="AV130" s="233"/>
      <c r="AW130" s="233"/>
      <c r="AX130" s="751" t="s">
        <v>502</v>
      </c>
      <c r="AY130" s="752"/>
      <c r="AZ130" s="752"/>
      <c r="BA130" s="752"/>
      <c r="BB130" s="752"/>
      <c r="BC130" s="752"/>
      <c r="BD130" s="752"/>
      <c r="BE130" s="753"/>
      <c r="BF130" s="754">
        <v>3.2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503</v>
      </c>
      <c r="X131" s="761"/>
      <c r="Y131" s="761"/>
      <c r="Z131" s="762"/>
      <c r="AA131" s="763">
        <v>2940848</v>
      </c>
      <c r="AB131" s="764"/>
      <c r="AC131" s="764"/>
      <c r="AD131" s="764"/>
      <c r="AE131" s="765"/>
      <c r="AF131" s="766">
        <v>3245499</v>
      </c>
      <c r="AG131" s="764"/>
      <c r="AH131" s="764"/>
      <c r="AI131" s="764"/>
      <c r="AJ131" s="765"/>
      <c r="AK131" s="766">
        <v>3169165</v>
      </c>
      <c r="AL131" s="764"/>
      <c r="AM131" s="764"/>
      <c r="AN131" s="764"/>
      <c r="AO131" s="765"/>
      <c r="AP131" s="767"/>
      <c r="AQ131" s="768"/>
      <c r="AR131" s="768"/>
      <c r="AS131" s="768"/>
      <c r="AT131" s="769"/>
      <c r="AU131" s="233"/>
      <c r="AV131" s="233"/>
      <c r="AW131" s="233"/>
      <c r="AX131" s="729" t="s">
        <v>504</v>
      </c>
      <c r="AY131" s="730"/>
      <c r="AZ131" s="730"/>
      <c r="BA131" s="730"/>
      <c r="BB131" s="730"/>
      <c r="BC131" s="730"/>
      <c r="BD131" s="730"/>
      <c r="BE131" s="731"/>
      <c r="BF131" s="732" t="s">
        <v>479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506</v>
      </c>
      <c r="W132" s="742"/>
      <c r="X132" s="742"/>
      <c r="Y132" s="742"/>
      <c r="Z132" s="743"/>
      <c r="AA132" s="744">
        <v>3.5871966180000001</v>
      </c>
      <c r="AB132" s="745"/>
      <c r="AC132" s="745"/>
      <c r="AD132" s="745"/>
      <c r="AE132" s="746"/>
      <c r="AF132" s="747">
        <v>2.495301955</v>
      </c>
      <c r="AG132" s="745"/>
      <c r="AH132" s="745"/>
      <c r="AI132" s="745"/>
      <c r="AJ132" s="746"/>
      <c r="AK132" s="747">
        <v>3.6291262839999998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507</v>
      </c>
      <c r="W133" s="721"/>
      <c r="X133" s="721"/>
      <c r="Y133" s="721"/>
      <c r="Z133" s="722"/>
      <c r="AA133" s="723">
        <v>3</v>
      </c>
      <c r="AB133" s="724"/>
      <c r="AC133" s="724"/>
      <c r="AD133" s="724"/>
      <c r="AE133" s="725"/>
      <c r="AF133" s="723">
        <v>3</v>
      </c>
      <c r="AG133" s="724"/>
      <c r="AH133" s="724"/>
      <c r="AI133" s="724"/>
      <c r="AJ133" s="725"/>
      <c r="AK133" s="723">
        <v>3.2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C4dVwq+i4RGWM8nNc6YomSuvqy0LruoX2FUyARnvEiP0GxV4Xn3s1VI5/iXexiEBT4Wzbg6+9K6p0TmjiqneJA==" saltValue="AmJXt6lhqx3IzD5c/bQHe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G10" zoomScale="40" zoomScaleNormal="85" zoomScaleSheetLayoutView="40" workbookViewId="0">
      <selection activeCell="CY29" sqref="CY29"/>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2jhaVe2GeQuv1Npg2qJt0ExsU2t1vosflupJyA9rLFX7FVMIsVefhYwLGFYxSwdNI72+NtBCs6jpfPKC6dnOg==" saltValue="J75HY6JJ02/mzxT0cWWS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J1" zoomScale="40" zoomScaleNormal="4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lx9dcZLCEsekOnnWFllRga6S9YDVJn3ChBTyBhrtWReNs4C7A1RBqm/c2g9qDcxScX9cd4EBeTMx2RU73VxXA==" saltValue="dqv9iREQTmqMqREhSGmi/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40" zoomScaleSheetLayoutView="4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511</v>
      </c>
      <c r="AP7" s="272"/>
      <c r="AQ7" s="273" t="s">
        <v>512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513</v>
      </c>
      <c r="AQ8" s="279" t="s">
        <v>514</v>
      </c>
      <c r="AR8" s="280" t="s">
        <v>515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516</v>
      </c>
      <c r="AL9" s="1131"/>
      <c r="AM9" s="1131"/>
      <c r="AN9" s="1132"/>
      <c r="AO9" s="281">
        <v>914800</v>
      </c>
      <c r="AP9" s="281">
        <v>230952</v>
      </c>
      <c r="AQ9" s="282">
        <v>202156</v>
      </c>
      <c r="AR9" s="283">
        <v>14.2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517</v>
      </c>
      <c r="AL10" s="1131"/>
      <c r="AM10" s="1131"/>
      <c r="AN10" s="1132"/>
      <c r="AO10" s="284">
        <v>190782</v>
      </c>
      <c r="AP10" s="284">
        <v>48165</v>
      </c>
      <c r="AQ10" s="285">
        <v>28749</v>
      </c>
      <c r="AR10" s="286">
        <v>67.5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518</v>
      </c>
      <c r="AL11" s="1131"/>
      <c r="AM11" s="1131"/>
      <c r="AN11" s="1132"/>
      <c r="AO11" s="284" t="s">
        <v>519</v>
      </c>
      <c r="AP11" s="284" t="s">
        <v>519</v>
      </c>
      <c r="AQ11" s="285">
        <v>267</v>
      </c>
      <c r="AR11" s="286" t="s">
        <v>519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520</v>
      </c>
      <c r="AL12" s="1131"/>
      <c r="AM12" s="1131"/>
      <c r="AN12" s="1132"/>
      <c r="AO12" s="284" t="s">
        <v>519</v>
      </c>
      <c r="AP12" s="284" t="s">
        <v>519</v>
      </c>
      <c r="AQ12" s="285" t="s">
        <v>519</v>
      </c>
      <c r="AR12" s="286" t="s">
        <v>519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521</v>
      </c>
      <c r="AL13" s="1131"/>
      <c r="AM13" s="1131"/>
      <c r="AN13" s="1132"/>
      <c r="AO13" s="284">
        <v>3758</v>
      </c>
      <c r="AP13" s="284">
        <v>949</v>
      </c>
      <c r="AQ13" s="285">
        <v>7660</v>
      </c>
      <c r="AR13" s="286">
        <v>-87.6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522</v>
      </c>
      <c r="AL14" s="1131"/>
      <c r="AM14" s="1131"/>
      <c r="AN14" s="1132"/>
      <c r="AO14" s="284">
        <v>7736</v>
      </c>
      <c r="AP14" s="284">
        <v>1953</v>
      </c>
      <c r="AQ14" s="285">
        <v>3562</v>
      </c>
      <c r="AR14" s="286">
        <v>-45.2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523</v>
      </c>
      <c r="AL15" s="1134"/>
      <c r="AM15" s="1134"/>
      <c r="AN15" s="1135"/>
      <c r="AO15" s="284">
        <v>-48355</v>
      </c>
      <c r="AP15" s="284">
        <v>-12208</v>
      </c>
      <c r="AQ15" s="285">
        <v>-14691</v>
      </c>
      <c r="AR15" s="286">
        <v>-16.899999999999999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1068721</v>
      </c>
      <c r="AP16" s="284">
        <v>269811</v>
      </c>
      <c r="AQ16" s="285">
        <v>227703</v>
      </c>
      <c r="AR16" s="286">
        <v>18.5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525</v>
      </c>
      <c r="AP20" s="293" t="s">
        <v>526</v>
      </c>
      <c r="AQ20" s="294" t="s">
        <v>527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528</v>
      </c>
      <c r="AL21" s="1137"/>
      <c r="AM21" s="1137"/>
      <c r="AN21" s="1138"/>
      <c r="AO21" s="297">
        <v>19.690000000000001</v>
      </c>
      <c r="AP21" s="298">
        <v>19.649999999999999</v>
      </c>
      <c r="AQ21" s="299">
        <v>0.04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529</v>
      </c>
      <c r="AL22" s="1137"/>
      <c r="AM22" s="1137"/>
      <c r="AN22" s="1138"/>
      <c r="AO22" s="302">
        <v>98.2</v>
      </c>
      <c r="AP22" s="303">
        <v>95</v>
      </c>
      <c r="AQ22" s="304">
        <v>3.2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511</v>
      </c>
      <c r="AP30" s="272"/>
      <c r="AQ30" s="273" t="s">
        <v>512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513</v>
      </c>
      <c r="AQ31" s="279" t="s">
        <v>514</v>
      </c>
      <c r="AR31" s="280" t="s">
        <v>515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533</v>
      </c>
      <c r="AL32" s="1121"/>
      <c r="AM32" s="1121"/>
      <c r="AN32" s="1122"/>
      <c r="AO32" s="312">
        <v>611659</v>
      </c>
      <c r="AP32" s="312">
        <v>154420</v>
      </c>
      <c r="AQ32" s="313">
        <v>121678</v>
      </c>
      <c r="AR32" s="314">
        <v>26.9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534</v>
      </c>
      <c r="AL33" s="1121"/>
      <c r="AM33" s="1121"/>
      <c r="AN33" s="1122"/>
      <c r="AO33" s="312" t="s">
        <v>519</v>
      </c>
      <c r="AP33" s="312" t="s">
        <v>519</v>
      </c>
      <c r="AQ33" s="313" t="s">
        <v>519</v>
      </c>
      <c r="AR33" s="314" t="s">
        <v>519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535</v>
      </c>
      <c r="AL34" s="1121"/>
      <c r="AM34" s="1121"/>
      <c r="AN34" s="1122"/>
      <c r="AO34" s="312" t="s">
        <v>519</v>
      </c>
      <c r="AP34" s="312" t="s">
        <v>519</v>
      </c>
      <c r="AQ34" s="313" t="s">
        <v>519</v>
      </c>
      <c r="AR34" s="314" t="s">
        <v>519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536</v>
      </c>
      <c r="AL35" s="1121"/>
      <c r="AM35" s="1121"/>
      <c r="AN35" s="1122"/>
      <c r="AO35" s="312">
        <v>167768</v>
      </c>
      <c r="AP35" s="312">
        <v>42355</v>
      </c>
      <c r="AQ35" s="313">
        <v>32449</v>
      </c>
      <c r="AR35" s="314">
        <v>30.5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537</v>
      </c>
      <c r="AL36" s="1121"/>
      <c r="AM36" s="1121"/>
      <c r="AN36" s="1122"/>
      <c r="AO36" s="312" t="s">
        <v>519</v>
      </c>
      <c r="AP36" s="312" t="s">
        <v>519</v>
      </c>
      <c r="AQ36" s="313">
        <v>2852</v>
      </c>
      <c r="AR36" s="314" t="s">
        <v>519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538</v>
      </c>
      <c r="AL37" s="1121"/>
      <c r="AM37" s="1121"/>
      <c r="AN37" s="1122"/>
      <c r="AO37" s="312">
        <v>467</v>
      </c>
      <c r="AP37" s="312">
        <v>118</v>
      </c>
      <c r="AQ37" s="313">
        <v>591</v>
      </c>
      <c r="AR37" s="314">
        <v>-80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539</v>
      </c>
      <c r="AL38" s="1124"/>
      <c r="AM38" s="1124"/>
      <c r="AN38" s="1125"/>
      <c r="AO38" s="315">
        <v>59</v>
      </c>
      <c r="AP38" s="315">
        <v>15</v>
      </c>
      <c r="AQ38" s="316">
        <v>14</v>
      </c>
      <c r="AR38" s="304">
        <v>7.1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540</v>
      </c>
      <c r="AL39" s="1124"/>
      <c r="AM39" s="1124"/>
      <c r="AN39" s="1125"/>
      <c r="AO39" s="312">
        <v>-5933</v>
      </c>
      <c r="AP39" s="312">
        <v>-1498</v>
      </c>
      <c r="AQ39" s="313">
        <v>-2546</v>
      </c>
      <c r="AR39" s="314">
        <v>-41.2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541</v>
      </c>
      <c r="AL40" s="1121"/>
      <c r="AM40" s="1121"/>
      <c r="AN40" s="1122"/>
      <c r="AO40" s="312">
        <v>-659007</v>
      </c>
      <c r="AP40" s="312">
        <v>-166374</v>
      </c>
      <c r="AQ40" s="313">
        <v>-115284</v>
      </c>
      <c r="AR40" s="314">
        <v>44.3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302</v>
      </c>
      <c r="AL41" s="1127"/>
      <c r="AM41" s="1127"/>
      <c r="AN41" s="1128"/>
      <c r="AO41" s="312">
        <v>115013</v>
      </c>
      <c r="AP41" s="312">
        <v>29036</v>
      </c>
      <c r="AQ41" s="313">
        <v>39754</v>
      </c>
      <c r="AR41" s="314">
        <v>-27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511</v>
      </c>
      <c r="AN49" s="1115" t="s">
        <v>545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546</v>
      </c>
      <c r="AO50" s="329" t="s">
        <v>547</v>
      </c>
      <c r="AP50" s="330" t="s">
        <v>548</v>
      </c>
      <c r="AQ50" s="331" t="s">
        <v>549</v>
      </c>
      <c r="AR50" s="332" t="s">
        <v>550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551</v>
      </c>
      <c r="AL51" s="325"/>
      <c r="AM51" s="333">
        <v>1350498</v>
      </c>
      <c r="AN51" s="334">
        <v>309322</v>
      </c>
      <c r="AO51" s="335">
        <v>71.7</v>
      </c>
      <c r="AP51" s="336">
        <v>228215</v>
      </c>
      <c r="AQ51" s="337">
        <v>-14.8</v>
      </c>
      <c r="AR51" s="338">
        <v>86.5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552</v>
      </c>
      <c r="AM52" s="341">
        <v>938735</v>
      </c>
      <c r="AN52" s="342">
        <v>215010</v>
      </c>
      <c r="AO52" s="343">
        <v>73.3</v>
      </c>
      <c r="AP52" s="344">
        <v>117571</v>
      </c>
      <c r="AQ52" s="345">
        <v>10.5</v>
      </c>
      <c r="AR52" s="346">
        <v>62.8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553</v>
      </c>
      <c r="AL53" s="325"/>
      <c r="AM53" s="333">
        <v>1342523</v>
      </c>
      <c r="AN53" s="334">
        <v>314040</v>
      </c>
      <c r="AO53" s="335">
        <v>1.5</v>
      </c>
      <c r="AP53" s="336">
        <v>264232</v>
      </c>
      <c r="AQ53" s="337">
        <v>15.8</v>
      </c>
      <c r="AR53" s="338">
        <v>-14.3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552</v>
      </c>
      <c r="AM54" s="341">
        <v>993489</v>
      </c>
      <c r="AN54" s="342">
        <v>232395</v>
      </c>
      <c r="AO54" s="343">
        <v>8.1</v>
      </c>
      <c r="AP54" s="344">
        <v>133959</v>
      </c>
      <c r="AQ54" s="345">
        <v>13.9</v>
      </c>
      <c r="AR54" s="346">
        <v>-5.8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554</v>
      </c>
      <c r="AL55" s="325"/>
      <c r="AM55" s="333">
        <v>1043605</v>
      </c>
      <c r="AN55" s="334">
        <v>249786</v>
      </c>
      <c r="AO55" s="335">
        <v>-20.5</v>
      </c>
      <c r="AP55" s="336">
        <v>263613</v>
      </c>
      <c r="AQ55" s="337">
        <v>-0.2</v>
      </c>
      <c r="AR55" s="338">
        <v>-20.3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552</v>
      </c>
      <c r="AM56" s="341">
        <v>397528</v>
      </c>
      <c r="AN56" s="342">
        <v>95148</v>
      </c>
      <c r="AO56" s="343">
        <v>-59.1</v>
      </c>
      <c r="AP56" s="344">
        <v>128823</v>
      </c>
      <c r="AQ56" s="345">
        <v>-3.8</v>
      </c>
      <c r="AR56" s="346">
        <v>-55.3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555</v>
      </c>
      <c r="AL57" s="325"/>
      <c r="AM57" s="333">
        <v>724287</v>
      </c>
      <c r="AN57" s="334">
        <v>178704</v>
      </c>
      <c r="AO57" s="335">
        <v>-28.5</v>
      </c>
      <c r="AP57" s="336">
        <v>330026</v>
      </c>
      <c r="AQ57" s="337">
        <v>25.2</v>
      </c>
      <c r="AR57" s="338">
        <v>-53.7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552</v>
      </c>
      <c r="AM58" s="341">
        <v>544168</v>
      </c>
      <c r="AN58" s="342">
        <v>134263</v>
      </c>
      <c r="AO58" s="343">
        <v>41.1</v>
      </c>
      <c r="AP58" s="344">
        <v>141075</v>
      </c>
      <c r="AQ58" s="345">
        <v>9.5</v>
      </c>
      <c r="AR58" s="346">
        <v>31.6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556</v>
      </c>
      <c r="AL59" s="325"/>
      <c r="AM59" s="333">
        <v>974992</v>
      </c>
      <c r="AN59" s="334">
        <v>246148</v>
      </c>
      <c r="AO59" s="335">
        <v>37.700000000000003</v>
      </c>
      <c r="AP59" s="336">
        <v>278179</v>
      </c>
      <c r="AQ59" s="337">
        <v>-15.7</v>
      </c>
      <c r="AR59" s="338">
        <v>53.4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552</v>
      </c>
      <c r="AM60" s="341">
        <v>805655</v>
      </c>
      <c r="AN60" s="342">
        <v>203397</v>
      </c>
      <c r="AO60" s="343">
        <v>51.5</v>
      </c>
      <c r="AP60" s="344">
        <v>122182</v>
      </c>
      <c r="AQ60" s="345">
        <v>-13.4</v>
      </c>
      <c r="AR60" s="346">
        <v>64.900000000000006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557</v>
      </c>
      <c r="AL61" s="347"/>
      <c r="AM61" s="348">
        <v>1087181</v>
      </c>
      <c r="AN61" s="349">
        <v>259600</v>
      </c>
      <c r="AO61" s="350">
        <v>12.4</v>
      </c>
      <c r="AP61" s="351">
        <v>272853</v>
      </c>
      <c r="AQ61" s="352">
        <v>2.1</v>
      </c>
      <c r="AR61" s="338">
        <v>10.3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552</v>
      </c>
      <c r="AM62" s="341">
        <v>735915</v>
      </c>
      <c r="AN62" s="342">
        <v>176043</v>
      </c>
      <c r="AO62" s="343">
        <v>23</v>
      </c>
      <c r="AP62" s="344">
        <v>128722</v>
      </c>
      <c r="AQ62" s="345">
        <v>3.3</v>
      </c>
      <c r="AR62" s="346">
        <v>19.7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85sAn9Cbj2q4mc+A97+eq4jrQM4ibLIxFKwMlA+Cta2KddOLu0+3exKUSBQmPDi6siE7SD116WaJvwD54IQiEA==" saltValue="euTYcOe4Bp7ZktPHFaDcJ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40" zoomScaleNormal="4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559</v>
      </c>
    </row>
    <row r="120" spans="125:125" ht="13.5" hidden="1" customHeight="1" x14ac:dyDescent="0.15"/>
    <row r="121" spans="125:125" ht="13.5" hidden="1" customHeight="1" x14ac:dyDescent="0.15">
      <c r="DU121" s="259"/>
    </row>
  </sheetData>
  <sheetProtection algorithmName="SHA-512" hashValue="Dli0DBUJkgWlMJryWfFaaM6LKeEAP/YcXSA/Fhc0DRhLeO2jCX3HOwsucQus0Z3nn61/YH8WxEO242imNswh9A==" saltValue="Vs4QXzM1fUVHOa7BfcAU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U64" zoomScale="40" zoomScaleNormal="4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560</v>
      </c>
    </row>
  </sheetData>
  <sheetProtection algorithmName="SHA-512" hashValue="HQXUf5cQA5sdoyWSWlJGcukqGewYHYSFWHAPQ7jZB4Uokx3lO+zccPmtAeLiekChI3eFnoqWTOQJecOEShaNjA==" saltValue="yHW48yZ3ppsfsl5hJGE6W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16" zoomScale="40" zoomScaleNormal="40" zoomScaleSheetLayoutView="100" workbookViewId="0">
      <selection activeCell="G47" sqref="G4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39" t="s">
        <v>3</v>
      </c>
      <c r="D47" s="1139"/>
      <c r="E47" s="1140"/>
      <c r="F47" s="11">
        <v>30.42</v>
      </c>
      <c r="G47" s="12">
        <v>30.87</v>
      </c>
      <c r="H47" s="12">
        <v>25.8</v>
      </c>
      <c r="I47" s="12">
        <v>25.01</v>
      </c>
      <c r="J47" s="13">
        <v>26.43</v>
      </c>
    </row>
    <row r="48" spans="2:10" ht="57.75" customHeight="1" x14ac:dyDescent="0.15">
      <c r="B48" s="14"/>
      <c r="C48" s="1141" t="s">
        <v>4</v>
      </c>
      <c r="D48" s="1141"/>
      <c r="E48" s="1142"/>
      <c r="F48" s="15">
        <v>3.48</v>
      </c>
      <c r="G48" s="16">
        <v>2.27</v>
      </c>
      <c r="H48" s="16">
        <v>3.33</v>
      </c>
      <c r="I48" s="16">
        <v>2.2599999999999998</v>
      </c>
      <c r="J48" s="17">
        <v>2.35</v>
      </c>
    </row>
    <row r="49" spans="2:10" ht="57.75" customHeight="1" thickBot="1" x14ac:dyDescent="0.2">
      <c r="B49" s="18"/>
      <c r="C49" s="1143" t="s">
        <v>5</v>
      </c>
      <c r="D49" s="1143"/>
      <c r="E49" s="1144"/>
      <c r="F49" s="19">
        <v>0.26</v>
      </c>
      <c r="G49" s="20" t="s">
        <v>566</v>
      </c>
      <c r="H49" s="20" t="s">
        <v>567</v>
      </c>
      <c r="I49" s="20">
        <v>0.63</v>
      </c>
      <c r="J49" s="21">
        <v>1.54</v>
      </c>
    </row>
    <row r="50" spans="2:10" x14ac:dyDescent="0.15"/>
  </sheetData>
  <sheetProtection algorithmName="SHA-512" hashValue="6JMWcuB00rr+UxKkr07V9FLpxHsvxN8fYnbzmF4MDR9o6KRbUIhQk5Q99Iirxl2uZJkMf3Ov4hqWGJ89UrTdBA==" saltValue="1qs2vbPIsv9gRANrrO+/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13" zoomScale="40" zoomScaleNormal="40" zoomScaleSheetLayoutView="100" workbookViewId="0">
      <selection activeCell="P36" sqref="P36"/>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51" t="s">
        <v>568</v>
      </c>
      <c r="D34" s="1151"/>
      <c r="E34" s="1152"/>
      <c r="F34" s="32">
        <v>3.48</v>
      </c>
      <c r="G34" s="33">
        <v>2.27</v>
      </c>
      <c r="H34" s="33">
        <v>3.33</v>
      </c>
      <c r="I34" s="33">
        <v>2.0099999999999998</v>
      </c>
      <c r="J34" s="34">
        <v>2.35</v>
      </c>
      <c r="K34" s="22"/>
      <c r="L34" s="22"/>
      <c r="M34" s="22"/>
      <c r="N34" s="22"/>
      <c r="O34" s="22"/>
      <c r="P34" s="22"/>
    </row>
    <row r="35" spans="1:16" ht="39" customHeight="1" x14ac:dyDescent="0.15">
      <c r="A35" s="22"/>
      <c r="B35" s="35"/>
      <c r="C35" s="1145" t="s">
        <v>569</v>
      </c>
      <c r="D35" s="1146"/>
      <c r="E35" s="1147"/>
      <c r="F35" s="36">
        <v>0.11</v>
      </c>
      <c r="G35" s="37">
        <v>0.13</v>
      </c>
      <c r="H35" s="37">
        <v>0.04</v>
      </c>
      <c r="I35" s="37">
        <v>0.28999999999999998</v>
      </c>
      <c r="J35" s="38">
        <v>0.49</v>
      </c>
      <c r="K35" s="22"/>
      <c r="L35" s="22"/>
      <c r="M35" s="22"/>
      <c r="N35" s="22"/>
      <c r="O35" s="22"/>
      <c r="P35" s="22"/>
    </row>
    <row r="36" spans="1:16" ht="39" customHeight="1" x14ac:dyDescent="0.15">
      <c r="A36" s="22"/>
      <c r="B36" s="35"/>
      <c r="C36" s="1145" t="s">
        <v>570</v>
      </c>
      <c r="D36" s="1146"/>
      <c r="E36" s="1147"/>
      <c r="F36" s="36">
        <v>0.03</v>
      </c>
      <c r="G36" s="37">
        <v>0.01</v>
      </c>
      <c r="H36" s="37">
        <v>0</v>
      </c>
      <c r="I36" s="37">
        <v>0.01</v>
      </c>
      <c r="J36" s="38">
        <v>7.0000000000000007E-2</v>
      </c>
      <c r="K36" s="22"/>
      <c r="L36" s="22"/>
      <c r="M36" s="22"/>
      <c r="N36" s="22"/>
      <c r="O36" s="22"/>
      <c r="P36" s="22"/>
    </row>
    <row r="37" spans="1:16" ht="39" customHeight="1" x14ac:dyDescent="0.15">
      <c r="A37" s="22"/>
      <c r="B37" s="35"/>
      <c r="C37" s="1145" t="s">
        <v>571</v>
      </c>
      <c r="D37" s="1146"/>
      <c r="E37" s="1147"/>
      <c r="F37" s="36">
        <v>0.01</v>
      </c>
      <c r="G37" s="37">
        <v>0.06</v>
      </c>
      <c r="H37" s="37">
        <v>0</v>
      </c>
      <c r="I37" s="37">
        <v>0.01</v>
      </c>
      <c r="J37" s="38">
        <v>0.02</v>
      </c>
      <c r="K37" s="22"/>
      <c r="L37" s="22"/>
      <c r="M37" s="22"/>
      <c r="N37" s="22"/>
      <c r="O37" s="22"/>
      <c r="P37" s="22"/>
    </row>
    <row r="38" spans="1:16" ht="39" customHeight="1" x14ac:dyDescent="0.15">
      <c r="A38" s="22"/>
      <c r="B38" s="35"/>
      <c r="C38" s="1145" t="s">
        <v>572</v>
      </c>
      <c r="D38" s="1146"/>
      <c r="E38" s="1147"/>
      <c r="F38" s="36">
        <v>0.01</v>
      </c>
      <c r="G38" s="37">
        <v>0.01</v>
      </c>
      <c r="H38" s="37">
        <v>0.01</v>
      </c>
      <c r="I38" s="37">
        <v>0</v>
      </c>
      <c r="J38" s="38">
        <v>0.01</v>
      </c>
      <c r="K38" s="22"/>
      <c r="L38" s="22"/>
      <c r="M38" s="22"/>
      <c r="N38" s="22"/>
      <c r="O38" s="22"/>
      <c r="P38" s="22"/>
    </row>
    <row r="39" spans="1:16" ht="39" customHeight="1" x14ac:dyDescent="0.15">
      <c r="A39" s="22"/>
      <c r="B39" s="35"/>
      <c r="C39" s="1145" t="s">
        <v>573</v>
      </c>
      <c r="D39" s="1146"/>
      <c r="E39" s="1147"/>
      <c r="F39" s="36">
        <v>0</v>
      </c>
      <c r="G39" s="37">
        <v>0</v>
      </c>
      <c r="H39" s="37">
        <v>0</v>
      </c>
      <c r="I39" s="37">
        <v>0</v>
      </c>
      <c r="J39" s="38">
        <v>0</v>
      </c>
      <c r="K39" s="22"/>
      <c r="L39" s="22"/>
      <c r="M39" s="22"/>
      <c r="N39" s="22"/>
      <c r="O39" s="22"/>
      <c r="P39" s="22"/>
    </row>
    <row r="40" spans="1:16" ht="39" customHeight="1" x14ac:dyDescent="0.15">
      <c r="A40" s="22"/>
      <c r="B40" s="35"/>
      <c r="C40" s="1145" t="s">
        <v>574</v>
      </c>
      <c r="D40" s="1146"/>
      <c r="E40" s="1147"/>
      <c r="F40" s="36">
        <v>0</v>
      </c>
      <c r="G40" s="37">
        <v>0</v>
      </c>
      <c r="H40" s="37">
        <v>0</v>
      </c>
      <c r="I40" s="37">
        <v>0</v>
      </c>
      <c r="J40" s="38">
        <v>0</v>
      </c>
      <c r="K40" s="22"/>
      <c r="L40" s="22"/>
      <c r="M40" s="22"/>
      <c r="N40" s="22"/>
      <c r="O40" s="22"/>
      <c r="P40" s="22"/>
    </row>
    <row r="41" spans="1:16" ht="39" customHeight="1" x14ac:dyDescent="0.15">
      <c r="A41" s="22"/>
      <c r="B41" s="35"/>
      <c r="C41" s="1145" t="s">
        <v>575</v>
      </c>
      <c r="D41" s="1146"/>
      <c r="E41" s="1147"/>
      <c r="F41" s="36">
        <v>0.03</v>
      </c>
      <c r="G41" s="37">
        <v>0.03</v>
      </c>
      <c r="H41" s="37">
        <v>0.01</v>
      </c>
      <c r="I41" s="37">
        <v>0</v>
      </c>
      <c r="J41" s="38">
        <v>0</v>
      </c>
      <c r="K41" s="22"/>
      <c r="L41" s="22"/>
      <c r="M41" s="22"/>
      <c r="N41" s="22"/>
      <c r="O41" s="22"/>
      <c r="P41" s="22"/>
    </row>
    <row r="42" spans="1:16" ht="39" customHeight="1" x14ac:dyDescent="0.15">
      <c r="A42" s="22"/>
      <c r="B42" s="39"/>
      <c r="C42" s="1145" t="s">
        <v>576</v>
      </c>
      <c r="D42" s="1146"/>
      <c r="E42" s="1147"/>
      <c r="F42" s="36" t="s">
        <v>519</v>
      </c>
      <c r="G42" s="37" t="s">
        <v>519</v>
      </c>
      <c r="H42" s="37" t="s">
        <v>519</v>
      </c>
      <c r="I42" s="37" t="s">
        <v>519</v>
      </c>
      <c r="J42" s="38" t="s">
        <v>519</v>
      </c>
      <c r="K42" s="22"/>
      <c r="L42" s="22"/>
      <c r="M42" s="22"/>
      <c r="N42" s="22"/>
      <c r="O42" s="22"/>
      <c r="P42" s="22"/>
    </row>
    <row r="43" spans="1:16" ht="39" customHeight="1" thickBot="1" x14ac:dyDescent="0.2">
      <c r="A43" s="22"/>
      <c r="B43" s="40"/>
      <c r="C43" s="1148" t="s">
        <v>577</v>
      </c>
      <c r="D43" s="1149"/>
      <c r="E43" s="115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T9pz5lE+CCBDxOPssucMdBfeiKoXJh9PxAuAVDgDWsxavtK1swzY8IWD4J4vUxEc9XYoMdG54+uWZgUz7eU7A==" saltValue="L0YUCUA4yzH+p7IX4cUc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E28" zoomScale="40" zoomScaleNormal="40" zoomScaleSheetLayoutView="55" workbookViewId="0">
      <selection activeCell="U51" sqref="U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457</v>
      </c>
      <c r="L45" s="60">
        <v>486</v>
      </c>
      <c r="M45" s="60">
        <v>520</v>
      </c>
      <c r="N45" s="60">
        <v>542</v>
      </c>
      <c r="O45" s="61">
        <v>612</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519</v>
      </c>
      <c r="L46" s="64" t="s">
        <v>519</v>
      </c>
      <c r="M46" s="64" t="s">
        <v>519</v>
      </c>
      <c r="N46" s="64" t="s">
        <v>519</v>
      </c>
      <c r="O46" s="65" t="s">
        <v>519</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519</v>
      </c>
      <c r="L47" s="64" t="s">
        <v>519</v>
      </c>
      <c r="M47" s="64" t="s">
        <v>519</v>
      </c>
      <c r="N47" s="64" t="s">
        <v>519</v>
      </c>
      <c r="O47" s="65" t="s">
        <v>519</v>
      </c>
      <c r="P47" s="48"/>
      <c r="Q47" s="48"/>
      <c r="R47" s="48"/>
      <c r="S47" s="48"/>
      <c r="T47" s="48"/>
      <c r="U47" s="48"/>
    </row>
    <row r="48" spans="1:21" ht="30.75" customHeight="1" x14ac:dyDescent="0.15">
      <c r="A48" s="48"/>
      <c r="B48" s="1178"/>
      <c r="C48" s="1179"/>
      <c r="D48" s="62"/>
      <c r="E48" s="1155" t="s">
        <v>14</v>
      </c>
      <c r="F48" s="1155"/>
      <c r="G48" s="1155"/>
      <c r="H48" s="1155"/>
      <c r="I48" s="1155"/>
      <c r="J48" s="1156"/>
      <c r="K48" s="63">
        <v>217</v>
      </c>
      <c r="L48" s="64">
        <v>159</v>
      </c>
      <c r="M48" s="64">
        <v>163</v>
      </c>
      <c r="N48" s="64">
        <v>163</v>
      </c>
      <c r="O48" s="65">
        <v>168</v>
      </c>
      <c r="P48" s="48"/>
      <c r="Q48" s="48"/>
      <c r="R48" s="48"/>
      <c r="S48" s="48"/>
      <c r="T48" s="48"/>
      <c r="U48" s="48"/>
    </row>
    <row r="49" spans="1:21" ht="30.75" customHeight="1" x14ac:dyDescent="0.15">
      <c r="A49" s="48"/>
      <c r="B49" s="1178"/>
      <c r="C49" s="1179"/>
      <c r="D49" s="62"/>
      <c r="E49" s="1155" t="s">
        <v>15</v>
      </c>
      <c r="F49" s="1155"/>
      <c r="G49" s="1155"/>
      <c r="H49" s="1155"/>
      <c r="I49" s="1155"/>
      <c r="J49" s="1156"/>
      <c r="K49" s="63" t="s">
        <v>519</v>
      </c>
      <c r="L49" s="64" t="s">
        <v>519</v>
      </c>
      <c r="M49" s="64" t="s">
        <v>519</v>
      </c>
      <c r="N49" s="64" t="s">
        <v>519</v>
      </c>
      <c r="O49" s="65" t="s">
        <v>519</v>
      </c>
      <c r="P49" s="48"/>
      <c r="Q49" s="48"/>
      <c r="R49" s="48"/>
      <c r="S49" s="48"/>
      <c r="T49" s="48"/>
      <c r="U49" s="48"/>
    </row>
    <row r="50" spans="1:21" ht="30.75" customHeight="1" x14ac:dyDescent="0.15">
      <c r="A50" s="48"/>
      <c r="B50" s="1178"/>
      <c r="C50" s="1179"/>
      <c r="D50" s="62"/>
      <c r="E50" s="1155" t="s">
        <v>16</v>
      </c>
      <c r="F50" s="1155"/>
      <c r="G50" s="1155"/>
      <c r="H50" s="1155"/>
      <c r="I50" s="1155"/>
      <c r="J50" s="1156"/>
      <c r="K50" s="63">
        <v>2</v>
      </c>
      <c r="L50" s="64">
        <v>1</v>
      </c>
      <c r="M50" s="64">
        <v>1</v>
      </c>
      <c r="N50" s="64">
        <v>1</v>
      </c>
      <c r="O50" s="65">
        <v>0</v>
      </c>
      <c r="P50" s="48"/>
      <c r="Q50" s="48"/>
      <c r="R50" s="48"/>
      <c r="S50" s="48"/>
      <c r="T50" s="48"/>
      <c r="U50" s="48"/>
    </row>
    <row r="51" spans="1:21" ht="30.75" customHeight="1" x14ac:dyDescent="0.15">
      <c r="A51" s="48"/>
      <c r="B51" s="1180"/>
      <c r="C51" s="1181"/>
      <c r="D51" s="66"/>
      <c r="E51" s="1155" t="s">
        <v>17</v>
      </c>
      <c r="F51" s="1155"/>
      <c r="G51" s="1155"/>
      <c r="H51" s="1155"/>
      <c r="I51" s="1155"/>
      <c r="J51" s="1156"/>
      <c r="K51" s="63">
        <v>0</v>
      </c>
      <c r="L51" s="64">
        <v>0</v>
      </c>
      <c r="M51" s="64">
        <v>0</v>
      </c>
      <c r="N51" s="64" t="s">
        <v>519</v>
      </c>
      <c r="O51" s="65">
        <v>0</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606</v>
      </c>
      <c r="L52" s="64">
        <v>560</v>
      </c>
      <c r="M52" s="64">
        <v>579</v>
      </c>
      <c r="N52" s="64">
        <v>624</v>
      </c>
      <c r="O52" s="65">
        <v>665</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70</v>
      </c>
      <c r="L53" s="69">
        <v>86</v>
      </c>
      <c r="M53" s="69">
        <v>105</v>
      </c>
      <c r="N53" s="69">
        <v>82</v>
      </c>
      <c r="O53" s="70">
        <v>115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15">
      <c r="B58" s="1161" t="s">
        <v>25</v>
      </c>
      <c r="C58" s="1162"/>
      <c r="D58" s="1167" t="s">
        <v>26</v>
      </c>
      <c r="E58" s="1168"/>
      <c r="F58" s="1168"/>
      <c r="G58" s="1168"/>
      <c r="H58" s="1168"/>
      <c r="I58" s="1168"/>
      <c r="J58" s="1169"/>
      <c r="K58" s="83"/>
      <c r="L58" s="84"/>
      <c r="M58" s="84"/>
      <c r="N58" s="84"/>
      <c r="O58" s="85"/>
    </row>
    <row r="59" spans="1:21" ht="31.5" customHeight="1" x14ac:dyDescent="0.15">
      <c r="B59" s="1163"/>
      <c r="C59" s="1164"/>
      <c r="D59" s="1170" t="s">
        <v>27</v>
      </c>
      <c r="E59" s="1171"/>
      <c r="F59" s="1171"/>
      <c r="G59" s="1171"/>
      <c r="H59" s="1171"/>
      <c r="I59" s="1171"/>
      <c r="J59" s="1172"/>
      <c r="K59" s="86"/>
      <c r="L59" s="87"/>
      <c r="M59" s="87"/>
      <c r="N59" s="87"/>
      <c r="O59" s="88"/>
    </row>
    <row r="60" spans="1:21" ht="31.5" customHeight="1" thickBot="1" x14ac:dyDescent="0.2">
      <c r="B60" s="1165"/>
      <c r="C60" s="1166"/>
      <c r="D60" s="1173" t="s">
        <v>28</v>
      </c>
      <c r="E60" s="1174"/>
      <c r="F60" s="1174"/>
      <c r="G60" s="1174"/>
      <c r="H60" s="1174"/>
      <c r="I60" s="1174"/>
      <c r="J60" s="1175"/>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F/DteD4d4YWCxSlBrf6ovogTUbqCYqnWrXiylOnTkNdRO+OrBwdTKE1F/e2K3yCyJSwHSKeWI+BK9ibuVP+QQ==" saltValue="eHyXX7BMtwPFOoVY0ItB1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E19" zoomScale="40" zoomScaleNormal="40" zoomScaleSheetLayoutView="100" workbookViewId="0">
      <selection activeCell="S43" sqref="S43"/>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561</v>
      </c>
      <c r="J40" s="103" t="s">
        <v>562</v>
      </c>
      <c r="K40" s="103" t="s">
        <v>563</v>
      </c>
      <c r="L40" s="103" t="s">
        <v>564</v>
      </c>
      <c r="M40" s="104" t="s">
        <v>565</v>
      </c>
    </row>
    <row r="41" spans="2:13" ht="27.75" customHeight="1" x14ac:dyDescent="0.15">
      <c r="B41" s="1196" t="s">
        <v>31</v>
      </c>
      <c r="C41" s="1197"/>
      <c r="D41" s="105"/>
      <c r="E41" s="1198" t="s">
        <v>32</v>
      </c>
      <c r="F41" s="1198"/>
      <c r="G41" s="1198"/>
      <c r="H41" s="1199"/>
      <c r="I41" s="355">
        <v>5336</v>
      </c>
      <c r="J41" s="356">
        <v>6030</v>
      </c>
      <c r="K41" s="356">
        <v>6398</v>
      </c>
      <c r="L41" s="356">
        <v>6431</v>
      </c>
      <c r="M41" s="357">
        <v>6317</v>
      </c>
    </row>
    <row r="42" spans="2:13" ht="27.75" customHeight="1" x14ac:dyDescent="0.15">
      <c r="B42" s="1186"/>
      <c r="C42" s="1187"/>
      <c r="D42" s="106"/>
      <c r="E42" s="1190" t="s">
        <v>33</v>
      </c>
      <c r="F42" s="1190"/>
      <c r="G42" s="1190"/>
      <c r="H42" s="1191"/>
      <c r="I42" s="358" t="s">
        <v>519</v>
      </c>
      <c r="J42" s="359" t="s">
        <v>519</v>
      </c>
      <c r="K42" s="359">
        <v>25</v>
      </c>
      <c r="L42" s="359">
        <v>19</v>
      </c>
      <c r="M42" s="360">
        <v>15</v>
      </c>
    </row>
    <row r="43" spans="2:13" ht="27.75" customHeight="1" x14ac:dyDescent="0.15">
      <c r="B43" s="1186"/>
      <c r="C43" s="1187"/>
      <c r="D43" s="106"/>
      <c r="E43" s="1190" t="s">
        <v>34</v>
      </c>
      <c r="F43" s="1190"/>
      <c r="G43" s="1190"/>
      <c r="H43" s="1191"/>
      <c r="I43" s="358">
        <v>1876</v>
      </c>
      <c r="J43" s="359">
        <v>1836</v>
      </c>
      <c r="K43" s="359">
        <v>1784</v>
      </c>
      <c r="L43" s="359">
        <v>1695</v>
      </c>
      <c r="M43" s="360">
        <v>1622</v>
      </c>
    </row>
    <row r="44" spans="2:13" ht="27.75" customHeight="1" x14ac:dyDescent="0.15">
      <c r="B44" s="1186"/>
      <c r="C44" s="1187"/>
      <c r="D44" s="106"/>
      <c r="E44" s="1190" t="s">
        <v>35</v>
      </c>
      <c r="F44" s="1190"/>
      <c r="G44" s="1190"/>
      <c r="H44" s="1191"/>
      <c r="I44" s="358" t="s">
        <v>519</v>
      </c>
      <c r="J44" s="359" t="s">
        <v>519</v>
      </c>
      <c r="K44" s="359" t="s">
        <v>519</v>
      </c>
      <c r="L44" s="359" t="s">
        <v>519</v>
      </c>
      <c r="M44" s="360" t="s">
        <v>519</v>
      </c>
    </row>
    <row r="45" spans="2:13" ht="27.75" customHeight="1" x14ac:dyDescent="0.15">
      <c r="B45" s="1186"/>
      <c r="C45" s="1187"/>
      <c r="D45" s="106"/>
      <c r="E45" s="1190" t="s">
        <v>36</v>
      </c>
      <c r="F45" s="1190"/>
      <c r="G45" s="1190"/>
      <c r="H45" s="1191"/>
      <c r="I45" s="358">
        <v>381</v>
      </c>
      <c r="J45" s="359">
        <v>407</v>
      </c>
      <c r="K45" s="359">
        <v>403</v>
      </c>
      <c r="L45" s="359">
        <v>369</v>
      </c>
      <c r="M45" s="360">
        <v>340</v>
      </c>
    </row>
    <row r="46" spans="2:13" ht="27.75" customHeight="1" x14ac:dyDescent="0.15">
      <c r="B46" s="1186"/>
      <c r="C46" s="1187"/>
      <c r="D46" s="107"/>
      <c r="E46" s="1190" t="s">
        <v>37</v>
      </c>
      <c r="F46" s="1190"/>
      <c r="G46" s="1190"/>
      <c r="H46" s="1191"/>
      <c r="I46" s="358" t="s">
        <v>519</v>
      </c>
      <c r="J46" s="359" t="s">
        <v>519</v>
      </c>
      <c r="K46" s="359" t="s">
        <v>519</v>
      </c>
      <c r="L46" s="359" t="s">
        <v>519</v>
      </c>
      <c r="M46" s="360" t="s">
        <v>519</v>
      </c>
    </row>
    <row r="47" spans="2:13" ht="27.75" customHeight="1" x14ac:dyDescent="0.15">
      <c r="B47" s="1186"/>
      <c r="C47" s="1187"/>
      <c r="D47" s="108"/>
      <c r="E47" s="1200" t="s">
        <v>38</v>
      </c>
      <c r="F47" s="1201"/>
      <c r="G47" s="1201"/>
      <c r="H47" s="1202"/>
      <c r="I47" s="358" t="s">
        <v>519</v>
      </c>
      <c r="J47" s="359" t="s">
        <v>519</v>
      </c>
      <c r="K47" s="359" t="s">
        <v>519</v>
      </c>
      <c r="L47" s="359" t="s">
        <v>519</v>
      </c>
      <c r="M47" s="360" t="s">
        <v>519</v>
      </c>
    </row>
    <row r="48" spans="2:13" ht="27.75" customHeight="1" x14ac:dyDescent="0.15">
      <c r="B48" s="1186"/>
      <c r="C48" s="1187"/>
      <c r="D48" s="106"/>
      <c r="E48" s="1190" t="s">
        <v>39</v>
      </c>
      <c r="F48" s="1190"/>
      <c r="G48" s="1190"/>
      <c r="H48" s="1191"/>
      <c r="I48" s="358" t="s">
        <v>519</v>
      </c>
      <c r="J48" s="359" t="s">
        <v>519</v>
      </c>
      <c r="K48" s="359" t="s">
        <v>519</v>
      </c>
      <c r="L48" s="359" t="s">
        <v>519</v>
      </c>
      <c r="M48" s="360" t="s">
        <v>519</v>
      </c>
    </row>
    <row r="49" spans="2:13" ht="27.75" customHeight="1" x14ac:dyDescent="0.15">
      <c r="B49" s="1188"/>
      <c r="C49" s="1189"/>
      <c r="D49" s="106"/>
      <c r="E49" s="1190" t="s">
        <v>40</v>
      </c>
      <c r="F49" s="1190"/>
      <c r="G49" s="1190"/>
      <c r="H49" s="1191"/>
      <c r="I49" s="358" t="s">
        <v>519</v>
      </c>
      <c r="J49" s="359" t="s">
        <v>519</v>
      </c>
      <c r="K49" s="359" t="s">
        <v>519</v>
      </c>
      <c r="L49" s="359" t="s">
        <v>519</v>
      </c>
      <c r="M49" s="360" t="s">
        <v>519</v>
      </c>
    </row>
    <row r="50" spans="2:13" ht="27.75" customHeight="1" x14ac:dyDescent="0.15">
      <c r="B50" s="1184" t="s">
        <v>41</v>
      </c>
      <c r="C50" s="1185"/>
      <c r="D50" s="109"/>
      <c r="E50" s="1190" t="s">
        <v>42</v>
      </c>
      <c r="F50" s="1190"/>
      <c r="G50" s="1190"/>
      <c r="H50" s="1191"/>
      <c r="I50" s="358">
        <v>5176</v>
      </c>
      <c r="J50" s="359">
        <v>5617</v>
      </c>
      <c r="K50" s="359">
        <v>5890</v>
      </c>
      <c r="L50" s="359">
        <v>6791</v>
      </c>
      <c r="M50" s="360">
        <v>6993</v>
      </c>
    </row>
    <row r="51" spans="2:13" ht="27.75" customHeight="1" x14ac:dyDescent="0.15">
      <c r="B51" s="1186"/>
      <c r="C51" s="1187"/>
      <c r="D51" s="106"/>
      <c r="E51" s="1190" t="s">
        <v>43</v>
      </c>
      <c r="F51" s="1190"/>
      <c r="G51" s="1190"/>
      <c r="H51" s="1191"/>
      <c r="I51" s="358">
        <v>73</v>
      </c>
      <c r="J51" s="359">
        <v>68</v>
      </c>
      <c r="K51" s="359">
        <v>63</v>
      </c>
      <c r="L51" s="359">
        <v>57</v>
      </c>
      <c r="M51" s="360">
        <v>51</v>
      </c>
    </row>
    <row r="52" spans="2:13" ht="27.75" customHeight="1" x14ac:dyDescent="0.15">
      <c r="B52" s="1188"/>
      <c r="C52" s="1189"/>
      <c r="D52" s="106"/>
      <c r="E52" s="1190" t="s">
        <v>44</v>
      </c>
      <c r="F52" s="1190"/>
      <c r="G52" s="1190"/>
      <c r="H52" s="1191"/>
      <c r="I52" s="358">
        <v>6568</v>
      </c>
      <c r="J52" s="359">
        <v>6792</v>
      </c>
      <c r="K52" s="359">
        <v>7049</v>
      </c>
      <c r="L52" s="359">
        <v>6904</v>
      </c>
      <c r="M52" s="360">
        <v>6740</v>
      </c>
    </row>
    <row r="53" spans="2:13" ht="27.75" customHeight="1" thickBot="1" x14ac:dyDescent="0.2">
      <c r="B53" s="1192" t="s">
        <v>45</v>
      </c>
      <c r="C53" s="1193"/>
      <c r="D53" s="110"/>
      <c r="E53" s="1194" t="s">
        <v>46</v>
      </c>
      <c r="F53" s="1194"/>
      <c r="G53" s="1194"/>
      <c r="H53" s="1195"/>
      <c r="I53" s="361">
        <v>-4223</v>
      </c>
      <c r="J53" s="362">
        <v>-4203</v>
      </c>
      <c r="K53" s="362">
        <v>-4391</v>
      </c>
      <c r="L53" s="362">
        <v>-5238</v>
      </c>
      <c r="M53" s="363">
        <v>-5491</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i4sdUpfuEf05IewdLVUC7ccQQZpcEHGAxq1zanDDTKyEbsD7MLFfMPxwjHRejqk/dYFE1+jURUNBnrJ1gKAmgQ==" saltValue="1a7HwbMMIgxxHbe9I8hG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6" zoomScale="40" zoomScaleNormal="40" zoomScaleSheetLayoutView="100" workbookViewId="0">
      <selection activeCell="C57" sqref="C57:E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563</v>
      </c>
      <c r="G54" s="119" t="s">
        <v>564</v>
      </c>
      <c r="H54" s="120" t="s">
        <v>565</v>
      </c>
    </row>
    <row r="55" spans="2:8" ht="52.5" customHeight="1" x14ac:dyDescent="0.15">
      <c r="B55" s="121"/>
      <c r="C55" s="1211" t="s">
        <v>49</v>
      </c>
      <c r="D55" s="1211"/>
      <c r="E55" s="1212"/>
      <c r="F55" s="122">
        <v>907</v>
      </c>
      <c r="G55" s="122">
        <v>967</v>
      </c>
      <c r="H55" s="123">
        <v>1012</v>
      </c>
    </row>
    <row r="56" spans="2:8" ht="52.5" customHeight="1" x14ac:dyDescent="0.15">
      <c r="B56" s="124"/>
      <c r="C56" s="1213" t="s">
        <v>50</v>
      </c>
      <c r="D56" s="1213"/>
      <c r="E56" s="1214"/>
      <c r="F56" s="125">
        <v>752</v>
      </c>
      <c r="G56" s="125">
        <v>752</v>
      </c>
      <c r="H56" s="126">
        <v>752</v>
      </c>
    </row>
    <row r="57" spans="2:8" ht="53.25" customHeight="1" x14ac:dyDescent="0.15">
      <c r="B57" s="124"/>
      <c r="C57" s="1215" t="s">
        <v>51</v>
      </c>
      <c r="D57" s="1215"/>
      <c r="E57" s="1216"/>
      <c r="F57" s="127">
        <v>3820</v>
      </c>
      <c r="G57" s="127">
        <v>4647</v>
      </c>
      <c r="H57" s="128">
        <v>4778</v>
      </c>
    </row>
    <row r="58" spans="2:8" ht="45.75" customHeight="1" x14ac:dyDescent="0.15">
      <c r="B58" s="129"/>
      <c r="C58" s="1203" t="s">
        <v>597</v>
      </c>
      <c r="D58" s="1204"/>
      <c r="E58" s="1205"/>
      <c r="F58" s="130">
        <v>1565</v>
      </c>
      <c r="G58" s="130">
        <v>1565</v>
      </c>
      <c r="H58" s="131">
        <v>1565</v>
      </c>
    </row>
    <row r="59" spans="2:8" ht="45.75" customHeight="1" x14ac:dyDescent="0.15">
      <c r="B59" s="129"/>
      <c r="C59" s="1203" t="s">
        <v>598</v>
      </c>
      <c r="D59" s="1204"/>
      <c r="E59" s="1205"/>
      <c r="F59" s="130">
        <v>743</v>
      </c>
      <c r="G59" s="130">
        <v>1147</v>
      </c>
      <c r="H59" s="131">
        <v>1275</v>
      </c>
    </row>
    <row r="60" spans="2:8" ht="45.75" customHeight="1" x14ac:dyDescent="0.15">
      <c r="B60" s="129"/>
      <c r="C60" s="1203" t="s">
        <v>599</v>
      </c>
      <c r="D60" s="1204"/>
      <c r="E60" s="1205"/>
      <c r="F60" s="130">
        <v>115</v>
      </c>
      <c r="G60" s="130">
        <v>515</v>
      </c>
      <c r="H60" s="131">
        <v>515</v>
      </c>
    </row>
    <row r="61" spans="2:8" ht="45.75" customHeight="1" x14ac:dyDescent="0.15">
      <c r="B61" s="129"/>
      <c r="C61" s="1203" t="s">
        <v>600</v>
      </c>
      <c r="D61" s="1204"/>
      <c r="E61" s="1205"/>
      <c r="F61" s="130">
        <v>495</v>
      </c>
      <c r="G61" s="130">
        <v>495</v>
      </c>
      <c r="H61" s="131">
        <v>495</v>
      </c>
    </row>
    <row r="62" spans="2:8" ht="45.75" customHeight="1" thickBot="1" x14ac:dyDescent="0.2">
      <c r="B62" s="132"/>
      <c r="C62" s="1206" t="s">
        <v>601</v>
      </c>
      <c r="D62" s="1207"/>
      <c r="E62" s="1208"/>
      <c r="F62" s="133">
        <v>257</v>
      </c>
      <c r="G62" s="133">
        <v>257</v>
      </c>
      <c r="H62" s="134">
        <v>257</v>
      </c>
    </row>
    <row r="63" spans="2:8" ht="52.5" customHeight="1" thickBot="1" x14ac:dyDescent="0.2">
      <c r="B63" s="135"/>
      <c r="C63" s="1209" t="s">
        <v>52</v>
      </c>
      <c r="D63" s="1209"/>
      <c r="E63" s="1210"/>
      <c r="F63" s="136">
        <v>5478</v>
      </c>
      <c r="G63" s="136">
        <v>6365</v>
      </c>
      <c r="H63" s="137">
        <v>6541</v>
      </c>
    </row>
    <row r="64" spans="2:8" x14ac:dyDescent="0.15"/>
  </sheetData>
  <sheetProtection algorithmName="SHA-512" hashValue="K+62L07396ghxLkIs1IlDcZNPRymvsxNIsuWJgKGltW0xS+T++Azz4GNwbWk6t6Sj71U0TWJtvxABfTLPccM3Q==" saltValue="iynLlAoaBLtVK5FGeOH+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80" zoomScaleNormal="80" zoomScaleSheetLayoutView="55" workbookViewId="0">
      <selection activeCell="AV39" sqref="AV39"/>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602</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603</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604</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605</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561</v>
      </c>
      <c r="BQ50" s="1250"/>
      <c r="BR50" s="1250"/>
      <c r="BS50" s="1250"/>
      <c r="BT50" s="1250"/>
      <c r="BU50" s="1250"/>
      <c r="BV50" s="1250"/>
      <c r="BW50" s="1250"/>
      <c r="BX50" s="1250" t="s">
        <v>562</v>
      </c>
      <c r="BY50" s="1250"/>
      <c r="BZ50" s="1250"/>
      <c r="CA50" s="1250"/>
      <c r="CB50" s="1250"/>
      <c r="CC50" s="1250"/>
      <c r="CD50" s="1250"/>
      <c r="CE50" s="1250"/>
      <c r="CF50" s="1250" t="s">
        <v>563</v>
      </c>
      <c r="CG50" s="1250"/>
      <c r="CH50" s="1250"/>
      <c r="CI50" s="1250"/>
      <c r="CJ50" s="1250"/>
      <c r="CK50" s="1250"/>
      <c r="CL50" s="1250"/>
      <c r="CM50" s="1250"/>
      <c r="CN50" s="1250" t="s">
        <v>564</v>
      </c>
      <c r="CO50" s="1250"/>
      <c r="CP50" s="1250"/>
      <c r="CQ50" s="1250"/>
      <c r="CR50" s="1250"/>
      <c r="CS50" s="1250"/>
      <c r="CT50" s="1250"/>
      <c r="CU50" s="1250"/>
      <c r="CV50" s="1250" t="s">
        <v>565</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606</v>
      </c>
      <c r="AO51" s="1254"/>
      <c r="AP51" s="1254"/>
      <c r="AQ51" s="1254"/>
      <c r="AR51" s="1254"/>
      <c r="AS51" s="1254"/>
      <c r="AT51" s="1254"/>
      <c r="AU51" s="1254"/>
      <c r="AV51" s="1254"/>
      <c r="AW51" s="1254"/>
      <c r="AX51" s="1254"/>
      <c r="AY51" s="1254"/>
      <c r="AZ51" s="1254"/>
      <c r="BA51" s="1254"/>
      <c r="BB51" s="1254" t="s">
        <v>608</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610</v>
      </c>
      <c r="BC53" s="1254"/>
      <c r="BD53" s="1254"/>
      <c r="BE53" s="1254"/>
      <c r="BF53" s="1254"/>
      <c r="BG53" s="1254"/>
      <c r="BH53" s="1254"/>
      <c r="BI53" s="1254"/>
      <c r="BJ53" s="1254"/>
      <c r="BK53" s="1254"/>
      <c r="BL53" s="1254"/>
      <c r="BM53" s="1254"/>
      <c r="BN53" s="1254"/>
      <c r="BO53" s="1254"/>
      <c r="BP53" s="1255">
        <v>83.1</v>
      </c>
      <c r="BQ53" s="1255"/>
      <c r="BR53" s="1255"/>
      <c r="BS53" s="1255"/>
      <c r="BT53" s="1255"/>
      <c r="BU53" s="1255"/>
      <c r="BV53" s="1255"/>
      <c r="BW53" s="1255"/>
      <c r="BX53" s="1255">
        <v>83.2</v>
      </c>
      <c r="BY53" s="1255"/>
      <c r="BZ53" s="1255"/>
      <c r="CA53" s="1255"/>
      <c r="CB53" s="1255"/>
      <c r="CC53" s="1255"/>
      <c r="CD53" s="1255"/>
      <c r="CE53" s="1255"/>
      <c r="CF53" s="1255">
        <v>83.5</v>
      </c>
      <c r="CG53" s="1255"/>
      <c r="CH53" s="1255"/>
      <c r="CI53" s="1255"/>
      <c r="CJ53" s="1255"/>
      <c r="CK53" s="1255"/>
      <c r="CL53" s="1255"/>
      <c r="CM53" s="1255"/>
      <c r="CN53" s="1255">
        <v>84.1</v>
      </c>
      <c r="CO53" s="1255"/>
      <c r="CP53" s="1255"/>
      <c r="CQ53" s="1255"/>
      <c r="CR53" s="1255"/>
      <c r="CS53" s="1255"/>
      <c r="CT53" s="1255"/>
      <c r="CU53" s="1255"/>
      <c r="CV53" s="1255">
        <v>84.4</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611</v>
      </c>
      <c r="AO55" s="1250"/>
      <c r="AP55" s="1250"/>
      <c r="AQ55" s="1250"/>
      <c r="AR55" s="1250"/>
      <c r="AS55" s="1250"/>
      <c r="AT55" s="1250"/>
      <c r="AU55" s="1250"/>
      <c r="AV55" s="1250"/>
      <c r="AW55" s="1250"/>
      <c r="AX55" s="1250"/>
      <c r="AY55" s="1250"/>
      <c r="AZ55" s="1250"/>
      <c r="BA55" s="1250"/>
      <c r="BB55" s="1254" t="s">
        <v>608</v>
      </c>
      <c r="BC55" s="1254"/>
      <c r="BD55" s="1254"/>
      <c r="BE55" s="1254"/>
      <c r="BF55" s="1254"/>
      <c r="BG55" s="1254"/>
      <c r="BH55" s="1254"/>
      <c r="BI55" s="1254"/>
      <c r="BJ55" s="1254"/>
      <c r="BK55" s="1254"/>
      <c r="BL55" s="1254"/>
      <c r="BM55" s="1254"/>
      <c r="BN55" s="1254"/>
      <c r="BO55" s="1254"/>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609</v>
      </c>
      <c r="BC57" s="1254"/>
      <c r="BD57" s="1254"/>
      <c r="BE57" s="1254"/>
      <c r="BF57" s="1254"/>
      <c r="BG57" s="1254"/>
      <c r="BH57" s="1254"/>
      <c r="BI57" s="1254"/>
      <c r="BJ57" s="1254"/>
      <c r="BK57" s="1254"/>
      <c r="BL57" s="1254"/>
      <c r="BM57" s="1254"/>
      <c r="BN57" s="1254"/>
      <c r="BO57" s="1254"/>
      <c r="BP57" s="1255">
        <v>61.8</v>
      </c>
      <c r="BQ57" s="1255"/>
      <c r="BR57" s="1255"/>
      <c r="BS57" s="1255"/>
      <c r="BT57" s="1255"/>
      <c r="BU57" s="1255"/>
      <c r="BV57" s="1255"/>
      <c r="BW57" s="1255"/>
      <c r="BX57" s="1255">
        <v>63.1</v>
      </c>
      <c r="BY57" s="1255"/>
      <c r="BZ57" s="1255"/>
      <c r="CA57" s="1255"/>
      <c r="CB57" s="1255"/>
      <c r="CC57" s="1255"/>
      <c r="CD57" s="1255"/>
      <c r="CE57" s="1255"/>
      <c r="CF57" s="1255">
        <v>62.2</v>
      </c>
      <c r="CG57" s="1255"/>
      <c r="CH57" s="1255"/>
      <c r="CI57" s="1255"/>
      <c r="CJ57" s="1255"/>
      <c r="CK57" s="1255"/>
      <c r="CL57" s="1255"/>
      <c r="CM57" s="1255"/>
      <c r="CN57" s="1255">
        <v>62.9</v>
      </c>
      <c r="CO57" s="1255"/>
      <c r="CP57" s="1255"/>
      <c r="CQ57" s="1255"/>
      <c r="CR57" s="1255"/>
      <c r="CS57" s="1255"/>
      <c r="CT57" s="1255"/>
      <c r="CU57" s="1255"/>
      <c r="CV57" s="1255">
        <v>62.9</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612</v>
      </c>
    </row>
    <row r="64" spans="1:109" x14ac:dyDescent="0.15">
      <c r="B64" s="1225"/>
      <c r="G64" s="1232"/>
      <c r="I64" s="1265"/>
      <c r="J64" s="1265"/>
      <c r="K64" s="1265"/>
      <c r="L64" s="1265"/>
      <c r="M64" s="1265"/>
      <c r="N64" s="1266"/>
      <c r="AM64" s="1232"/>
      <c r="AN64" s="1232" t="s">
        <v>603</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613</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605</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561</v>
      </c>
      <c r="BQ72" s="1250"/>
      <c r="BR72" s="1250"/>
      <c r="BS72" s="1250"/>
      <c r="BT72" s="1250"/>
      <c r="BU72" s="1250"/>
      <c r="BV72" s="1250"/>
      <c r="BW72" s="1250"/>
      <c r="BX72" s="1250" t="s">
        <v>562</v>
      </c>
      <c r="BY72" s="1250"/>
      <c r="BZ72" s="1250"/>
      <c r="CA72" s="1250"/>
      <c r="CB72" s="1250"/>
      <c r="CC72" s="1250"/>
      <c r="CD72" s="1250"/>
      <c r="CE72" s="1250"/>
      <c r="CF72" s="1250" t="s">
        <v>563</v>
      </c>
      <c r="CG72" s="1250"/>
      <c r="CH72" s="1250"/>
      <c r="CI72" s="1250"/>
      <c r="CJ72" s="1250"/>
      <c r="CK72" s="1250"/>
      <c r="CL72" s="1250"/>
      <c r="CM72" s="1250"/>
      <c r="CN72" s="1250" t="s">
        <v>564</v>
      </c>
      <c r="CO72" s="1250"/>
      <c r="CP72" s="1250"/>
      <c r="CQ72" s="1250"/>
      <c r="CR72" s="1250"/>
      <c r="CS72" s="1250"/>
      <c r="CT72" s="1250"/>
      <c r="CU72" s="1250"/>
      <c r="CV72" s="1250" t="s">
        <v>565</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606</v>
      </c>
      <c r="AO73" s="1254"/>
      <c r="AP73" s="1254"/>
      <c r="AQ73" s="1254"/>
      <c r="AR73" s="1254"/>
      <c r="AS73" s="1254"/>
      <c r="AT73" s="1254"/>
      <c r="AU73" s="1254"/>
      <c r="AV73" s="1254"/>
      <c r="AW73" s="1254"/>
      <c r="AX73" s="1254"/>
      <c r="AY73" s="1254"/>
      <c r="AZ73" s="1254"/>
      <c r="BA73" s="1254"/>
      <c r="BB73" s="1254" t="s">
        <v>608</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614</v>
      </c>
      <c r="BC75" s="1254"/>
      <c r="BD75" s="1254"/>
      <c r="BE75" s="1254"/>
      <c r="BF75" s="1254"/>
      <c r="BG75" s="1254"/>
      <c r="BH75" s="1254"/>
      <c r="BI75" s="1254"/>
      <c r="BJ75" s="1254"/>
      <c r="BK75" s="1254"/>
      <c r="BL75" s="1254"/>
      <c r="BM75" s="1254"/>
      <c r="BN75" s="1254"/>
      <c r="BO75" s="1254"/>
      <c r="BP75" s="1255">
        <v>3.2</v>
      </c>
      <c r="BQ75" s="1255"/>
      <c r="BR75" s="1255"/>
      <c r="BS75" s="1255"/>
      <c r="BT75" s="1255"/>
      <c r="BU75" s="1255"/>
      <c r="BV75" s="1255"/>
      <c r="BW75" s="1255"/>
      <c r="BX75" s="1255">
        <v>3</v>
      </c>
      <c r="BY75" s="1255"/>
      <c r="BZ75" s="1255"/>
      <c r="CA75" s="1255"/>
      <c r="CB75" s="1255"/>
      <c r="CC75" s="1255"/>
      <c r="CD75" s="1255"/>
      <c r="CE75" s="1255"/>
      <c r="CF75" s="1255">
        <v>3</v>
      </c>
      <c r="CG75" s="1255"/>
      <c r="CH75" s="1255"/>
      <c r="CI75" s="1255"/>
      <c r="CJ75" s="1255"/>
      <c r="CK75" s="1255"/>
      <c r="CL75" s="1255"/>
      <c r="CM75" s="1255"/>
      <c r="CN75" s="1255">
        <v>3</v>
      </c>
      <c r="CO75" s="1255"/>
      <c r="CP75" s="1255"/>
      <c r="CQ75" s="1255"/>
      <c r="CR75" s="1255"/>
      <c r="CS75" s="1255"/>
      <c r="CT75" s="1255"/>
      <c r="CU75" s="1255"/>
      <c r="CV75" s="1255">
        <v>3.2</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611</v>
      </c>
      <c r="AO77" s="1250"/>
      <c r="AP77" s="1250"/>
      <c r="AQ77" s="1250"/>
      <c r="AR77" s="1250"/>
      <c r="AS77" s="1250"/>
      <c r="AT77" s="1250"/>
      <c r="AU77" s="1250"/>
      <c r="AV77" s="1250"/>
      <c r="AW77" s="1250"/>
      <c r="AX77" s="1250"/>
      <c r="AY77" s="1250"/>
      <c r="AZ77" s="1250"/>
      <c r="BA77" s="1250"/>
      <c r="BB77" s="1254" t="s">
        <v>607</v>
      </c>
      <c r="BC77" s="1254"/>
      <c r="BD77" s="1254"/>
      <c r="BE77" s="1254"/>
      <c r="BF77" s="1254"/>
      <c r="BG77" s="1254"/>
      <c r="BH77" s="1254"/>
      <c r="BI77" s="1254"/>
      <c r="BJ77" s="1254"/>
      <c r="BK77" s="1254"/>
      <c r="BL77" s="1254"/>
      <c r="BM77" s="1254"/>
      <c r="BN77" s="1254"/>
      <c r="BO77" s="1254"/>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614</v>
      </c>
      <c r="BC79" s="1254"/>
      <c r="BD79" s="1254"/>
      <c r="BE79" s="1254"/>
      <c r="BF79" s="1254"/>
      <c r="BG79" s="1254"/>
      <c r="BH79" s="1254"/>
      <c r="BI79" s="1254"/>
      <c r="BJ79" s="1254"/>
      <c r="BK79" s="1254"/>
      <c r="BL79" s="1254"/>
      <c r="BM79" s="1254"/>
      <c r="BN79" s="1254"/>
      <c r="BO79" s="1254"/>
      <c r="BP79" s="1255">
        <v>5.3</v>
      </c>
      <c r="BQ79" s="1255"/>
      <c r="BR79" s="1255"/>
      <c r="BS79" s="1255"/>
      <c r="BT79" s="1255"/>
      <c r="BU79" s="1255"/>
      <c r="BV79" s="1255"/>
      <c r="BW79" s="1255"/>
      <c r="BX79" s="1255">
        <v>5.8</v>
      </c>
      <c r="BY79" s="1255"/>
      <c r="BZ79" s="1255"/>
      <c r="CA79" s="1255"/>
      <c r="CB79" s="1255"/>
      <c r="CC79" s="1255"/>
      <c r="CD79" s="1255"/>
      <c r="CE79" s="1255"/>
      <c r="CF79" s="1255">
        <v>5.8</v>
      </c>
      <c r="CG79" s="1255"/>
      <c r="CH79" s="1255"/>
      <c r="CI79" s="1255"/>
      <c r="CJ79" s="1255"/>
      <c r="CK79" s="1255"/>
      <c r="CL79" s="1255"/>
      <c r="CM79" s="1255"/>
      <c r="CN79" s="1255">
        <v>6.1</v>
      </c>
      <c r="CO79" s="1255"/>
      <c r="CP79" s="1255"/>
      <c r="CQ79" s="1255"/>
      <c r="CR79" s="1255"/>
      <c r="CS79" s="1255"/>
      <c r="CT79" s="1255"/>
      <c r="CU79" s="1255"/>
      <c r="CV79" s="1255">
        <v>6.4</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jXqGSDdDQNBuuUJPGNWTmxP88aSGz18Dz4J07hryeCXVmgU26cZJr3uEmf+PhrtDyLJHEDXpJb5I/EHX6mefuA==" saltValue="NBXOMBTFbXgAiS0OW+oRW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80" zoomScaleNormal="80" zoomScaleSheetLayoutView="70" workbookViewId="0">
      <selection activeCell="AV39" sqref="AV3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615</v>
      </c>
    </row>
  </sheetData>
  <sheetProtection algorithmName="SHA-512" hashValue="dUN/wFkpZiCJsUz38Ga5Hh0wmKQByi4AbhQDwWx8KjQ8pQjFbYAyCahNH2ogjRKd7/miJhtuL/QyZeKmw+4nkg==" saltValue="6kYnUx+Xn6l8In3i8L148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80" zoomScaleNormal="80" zoomScaleSheetLayoutView="55" workbookViewId="0">
      <selection activeCell="AV39" sqref="AV3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616</v>
      </c>
    </row>
  </sheetData>
  <sheetProtection algorithmName="SHA-512" hashValue="sOOkkXgYPIddULfY4a2nndEt/tDaFcMBilTnFXnMQMtGPNKYihCcOp6RCpigmNVoKaTvxKphLTF1gviSCc5y7g==" saltValue="Hc9onY7eDJgmpm9ywhj0C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558</v>
      </c>
      <c r="G2" s="151"/>
      <c r="H2" s="152"/>
    </row>
    <row r="3" spans="1:8" x14ac:dyDescent="0.15">
      <c r="A3" s="148" t="s">
        <v>551</v>
      </c>
      <c r="B3" s="153"/>
      <c r="C3" s="154"/>
      <c r="D3" s="155">
        <v>309322</v>
      </c>
      <c r="E3" s="156"/>
      <c r="F3" s="157">
        <v>228215</v>
      </c>
      <c r="G3" s="158"/>
      <c r="H3" s="159"/>
    </row>
    <row r="4" spans="1:8" x14ac:dyDescent="0.15">
      <c r="A4" s="160"/>
      <c r="B4" s="161"/>
      <c r="C4" s="162"/>
      <c r="D4" s="163">
        <v>215010</v>
      </c>
      <c r="E4" s="164"/>
      <c r="F4" s="165">
        <v>117571</v>
      </c>
      <c r="G4" s="166"/>
      <c r="H4" s="167"/>
    </row>
    <row r="5" spans="1:8" x14ac:dyDescent="0.15">
      <c r="A5" s="148" t="s">
        <v>553</v>
      </c>
      <c r="B5" s="153"/>
      <c r="C5" s="154"/>
      <c r="D5" s="155">
        <v>314040</v>
      </c>
      <c r="E5" s="156"/>
      <c r="F5" s="157">
        <v>264232</v>
      </c>
      <c r="G5" s="158"/>
      <c r="H5" s="159"/>
    </row>
    <row r="6" spans="1:8" x14ac:dyDescent="0.15">
      <c r="A6" s="160"/>
      <c r="B6" s="161"/>
      <c r="C6" s="162"/>
      <c r="D6" s="163">
        <v>232395</v>
      </c>
      <c r="E6" s="164"/>
      <c r="F6" s="165">
        <v>133959</v>
      </c>
      <c r="G6" s="166"/>
      <c r="H6" s="167"/>
    </row>
    <row r="7" spans="1:8" x14ac:dyDescent="0.15">
      <c r="A7" s="148" t="s">
        <v>554</v>
      </c>
      <c r="B7" s="153"/>
      <c r="C7" s="154"/>
      <c r="D7" s="155">
        <v>249786</v>
      </c>
      <c r="E7" s="156"/>
      <c r="F7" s="157">
        <v>263613</v>
      </c>
      <c r="G7" s="158"/>
      <c r="H7" s="159"/>
    </row>
    <row r="8" spans="1:8" x14ac:dyDescent="0.15">
      <c r="A8" s="160"/>
      <c r="B8" s="161"/>
      <c r="C8" s="162"/>
      <c r="D8" s="163">
        <v>95148</v>
      </c>
      <c r="E8" s="164"/>
      <c r="F8" s="165">
        <v>128823</v>
      </c>
      <c r="G8" s="166"/>
      <c r="H8" s="167"/>
    </row>
    <row r="9" spans="1:8" x14ac:dyDescent="0.15">
      <c r="A9" s="148" t="s">
        <v>555</v>
      </c>
      <c r="B9" s="153"/>
      <c r="C9" s="154"/>
      <c r="D9" s="155">
        <v>178704</v>
      </c>
      <c r="E9" s="156"/>
      <c r="F9" s="157">
        <v>330026</v>
      </c>
      <c r="G9" s="158"/>
      <c r="H9" s="159"/>
    </row>
    <row r="10" spans="1:8" x14ac:dyDescent="0.15">
      <c r="A10" s="160"/>
      <c r="B10" s="161"/>
      <c r="C10" s="162"/>
      <c r="D10" s="163">
        <v>134263</v>
      </c>
      <c r="E10" s="164"/>
      <c r="F10" s="165">
        <v>141075</v>
      </c>
      <c r="G10" s="166"/>
      <c r="H10" s="167"/>
    </row>
    <row r="11" spans="1:8" x14ac:dyDescent="0.15">
      <c r="A11" s="148" t="s">
        <v>556</v>
      </c>
      <c r="B11" s="153"/>
      <c r="C11" s="154"/>
      <c r="D11" s="155">
        <v>246148</v>
      </c>
      <c r="E11" s="156"/>
      <c r="F11" s="157">
        <v>278179</v>
      </c>
      <c r="G11" s="158"/>
      <c r="H11" s="159"/>
    </row>
    <row r="12" spans="1:8" x14ac:dyDescent="0.15">
      <c r="A12" s="160"/>
      <c r="B12" s="161"/>
      <c r="C12" s="168"/>
      <c r="D12" s="163">
        <v>203397</v>
      </c>
      <c r="E12" s="164"/>
      <c r="F12" s="165">
        <v>122182</v>
      </c>
      <c r="G12" s="166"/>
      <c r="H12" s="167"/>
    </row>
    <row r="13" spans="1:8" x14ac:dyDescent="0.15">
      <c r="A13" s="148"/>
      <c r="B13" s="153"/>
      <c r="C13" s="169"/>
      <c r="D13" s="170">
        <v>259600</v>
      </c>
      <c r="E13" s="171"/>
      <c r="F13" s="172">
        <v>272853</v>
      </c>
      <c r="G13" s="173"/>
      <c r="H13" s="159"/>
    </row>
    <row r="14" spans="1:8" x14ac:dyDescent="0.15">
      <c r="A14" s="160"/>
      <c r="B14" s="161"/>
      <c r="C14" s="162"/>
      <c r="D14" s="163">
        <v>176043</v>
      </c>
      <c r="E14" s="164"/>
      <c r="F14" s="165">
        <v>128722</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3.48</v>
      </c>
      <c r="C19" s="174">
        <f>ROUND(VALUE(SUBSTITUTE(実質収支比率等に係る経年分析!G$48,"▲","-")),2)</f>
        <v>2.27</v>
      </c>
      <c r="D19" s="174">
        <f>ROUND(VALUE(SUBSTITUTE(実質収支比率等に係る経年分析!H$48,"▲","-")),2)</f>
        <v>3.33</v>
      </c>
      <c r="E19" s="174">
        <f>ROUND(VALUE(SUBSTITUTE(実質収支比率等に係る経年分析!I$48,"▲","-")),2)</f>
        <v>2.2599999999999998</v>
      </c>
      <c r="F19" s="174">
        <f>ROUND(VALUE(SUBSTITUTE(実質収支比率等に係る経年分析!J$48,"▲","-")),2)</f>
        <v>2.35</v>
      </c>
    </row>
    <row r="20" spans="1:11" x14ac:dyDescent="0.15">
      <c r="A20" s="174" t="s">
        <v>56</v>
      </c>
      <c r="B20" s="174">
        <f>ROUND(VALUE(SUBSTITUTE(実質収支比率等に係る経年分析!F$47,"▲","-")),2)</f>
        <v>30.42</v>
      </c>
      <c r="C20" s="174">
        <f>ROUND(VALUE(SUBSTITUTE(実質収支比率等に係る経年分析!G$47,"▲","-")),2)</f>
        <v>30.87</v>
      </c>
      <c r="D20" s="174">
        <f>ROUND(VALUE(SUBSTITUTE(実質収支比率等に係る経年分析!H$47,"▲","-")),2)</f>
        <v>25.8</v>
      </c>
      <c r="E20" s="174">
        <f>ROUND(VALUE(SUBSTITUTE(実質収支比率等に係る経年分析!I$47,"▲","-")),2)</f>
        <v>25.01</v>
      </c>
      <c r="F20" s="174">
        <f>ROUND(VALUE(SUBSTITUTE(実質収支比率等に係る経年分析!J$47,"▲","-")),2)</f>
        <v>26.43</v>
      </c>
    </row>
    <row r="21" spans="1:11" x14ac:dyDescent="0.15">
      <c r="A21" s="174" t="s">
        <v>57</v>
      </c>
      <c r="B21" s="174">
        <f>IF(ISNUMBER(VALUE(SUBSTITUTE(実質収支比率等に係る経年分析!F$49,"▲","-"))),ROUND(VALUE(SUBSTITUTE(実質収支比率等に係る経年分析!F$49,"▲","-")),2),NA())</f>
        <v>0.26</v>
      </c>
      <c r="C21" s="174">
        <f>IF(ISNUMBER(VALUE(SUBSTITUTE(実質収支比率等に係る経年分析!G$49,"▲","-"))),ROUND(VALUE(SUBSTITUTE(実質収支比率等に係る経年分析!G$49,"▲","-")),2),NA())</f>
        <v>-0.01</v>
      </c>
      <c r="D21" s="174">
        <f>IF(ISNUMBER(VALUE(SUBSTITUTE(実質収支比率等に係る経年分析!H$49,"▲","-"))),ROUND(VALUE(SUBSTITUTE(実質収支比率等に係る経年分析!H$49,"▲","-")),2),NA())</f>
        <v>-1.35</v>
      </c>
      <c r="E21" s="174">
        <f>IF(ISNUMBER(VALUE(SUBSTITUTE(実質収支比率等に係る経年分析!I$49,"▲","-"))),ROUND(VALUE(SUBSTITUTE(実質収支比率等に係る経年分析!I$49,"▲","-")),2),NA())</f>
        <v>0.63</v>
      </c>
      <c r="F21" s="174">
        <f>IF(ISNUMBER(VALUE(SUBSTITUTE(実質収支比率等に係る経年分析!J$49,"▲","-"))),ROUND(VALUE(SUBSTITUTE(実質収支比率等に係る経年分析!J$49,"▲","-")),2),NA())</f>
        <v>1.54</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只見町国民健康保険事業特別会計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只見町後期高齢者医療特別会計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只見町介護老人保健施設特別会計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只見町簡易水道特別会計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只見町国民健康保険施設特別会計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0.02</v>
      </c>
    </row>
    <row r="34" spans="1:16" x14ac:dyDescent="0.15">
      <c r="A34" s="175" t="str">
        <f>IF(連結実質赤字比率に係る赤字・黒字の構成分析!C$36="",NA(),連結実質赤字比率に係る赤字・黒字の構成分析!C$36)</f>
        <v>只見町集落排水事業特別会計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7.0000000000000007E-2</v>
      </c>
    </row>
    <row r="35" spans="1:16" x14ac:dyDescent="0.15">
      <c r="A35" s="175" t="str">
        <f>IF(連結実質赤字比率に係る赤字・黒字の構成分析!C$35="",NA(),連結実質赤字比率に係る赤字・黒字の構成分析!C$35)</f>
        <v>只見町介護保険事業特別会計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0.11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0.13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0.28999999999999998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0.49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3.48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2.27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3.33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2.0099999999999998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2.35</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606</v>
      </c>
      <c r="E42" s="176"/>
      <c r="F42" s="176"/>
      <c r="G42" s="176">
        <f>'実質公債費比率（分子）の構造'!L$52</f>
        <v>560</v>
      </c>
      <c r="H42" s="176"/>
      <c r="I42" s="176"/>
      <c r="J42" s="176">
        <f>'実質公債費比率（分子）の構造'!M$52</f>
        <v>579</v>
      </c>
      <c r="K42" s="176"/>
      <c r="L42" s="176"/>
      <c r="M42" s="176">
        <f>'実質公債費比率（分子）の構造'!N$52</f>
        <v>624</v>
      </c>
      <c r="N42" s="176"/>
      <c r="O42" s="176"/>
      <c r="P42" s="176">
        <f>'実質公債費比率（分子）の構造'!O$52</f>
        <v>665</v>
      </c>
    </row>
    <row r="43" spans="1:16" x14ac:dyDescent="0.15">
      <c r="A43" s="176" t="s">
        <v>65</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f>'実質公債費比率（分子）の構造'!O$51</f>
        <v>0</v>
      </c>
      <c r="O43" s="176"/>
      <c r="P43" s="176"/>
    </row>
    <row r="44" spans="1:16" x14ac:dyDescent="0.15">
      <c r="A44" s="176" t="s">
        <v>66</v>
      </c>
      <c r="B44" s="176">
        <f>'実質公債費比率（分子）の構造'!K$50</f>
        <v>2</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0</v>
      </c>
      <c r="O44" s="176"/>
      <c r="P44" s="176"/>
    </row>
    <row r="45" spans="1:16" x14ac:dyDescent="0.15">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68</v>
      </c>
      <c r="B46" s="176">
        <f>'実質公債費比率（分子）の構造'!K$48</f>
        <v>217</v>
      </c>
      <c r="C46" s="176"/>
      <c r="D46" s="176"/>
      <c r="E46" s="176">
        <f>'実質公債費比率（分子）の構造'!L$48</f>
        <v>159</v>
      </c>
      <c r="F46" s="176"/>
      <c r="G46" s="176"/>
      <c r="H46" s="176">
        <f>'実質公債費比率（分子）の構造'!M$48</f>
        <v>163</v>
      </c>
      <c r="I46" s="176"/>
      <c r="J46" s="176"/>
      <c r="K46" s="176">
        <f>'実質公債費比率（分子）の構造'!N$48</f>
        <v>163</v>
      </c>
      <c r="L46" s="176"/>
      <c r="M46" s="176"/>
      <c r="N46" s="176">
        <f>'実質公債費比率（分子）の構造'!O$48</f>
        <v>168</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457</v>
      </c>
      <c r="C49" s="176"/>
      <c r="D49" s="176"/>
      <c r="E49" s="176">
        <f>'実質公債費比率（分子）の構造'!L$45</f>
        <v>486</v>
      </c>
      <c r="F49" s="176"/>
      <c r="G49" s="176"/>
      <c r="H49" s="176">
        <f>'実質公債費比率（分子）の構造'!M$45</f>
        <v>520</v>
      </c>
      <c r="I49" s="176"/>
      <c r="J49" s="176"/>
      <c r="K49" s="176">
        <f>'実質公債費比率（分子）の構造'!N$45</f>
        <v>542</v>
      </c>
      <c r="L49" s="176"/>
      <c r="M49" s="176"/>
      <c r="N49" s="176">
        <f>'実質公債費比率（分子）の構造'!O$45</f>
        <v>612</v>
      </c>
      <c r="O49" s="176"/>
      <c r="P49" s="176"/>
    </row>
    <row r="50" spans="1:16" x14ac:dyDescent="0.15">
      <c r="A50" s="176" t="s">
        <v>72</v>
      </c>
      <c r="B50" s="176" t="e">
        <f>NA()</f>
        <v>#N/A</v>
      </c>
      <c r="C50" s="176">
        <f>IF(ISNUMBER('実質公債費比率（分子）の構造'!K$53),'実質公債費比率（分子）の構造'!K$53,NA())</f>
        <v>70</v>
      </c>
      <c r="D50" s="176" t="e">
        <f>NA()</f>
        <v>#N/A</v>
      </c>
      <c r="E50" s="176" t="e">
        <f>NA()</f>
        <v>#N/A</v>
      </c>
      <c r="F50" s="176">
        <f>IF(ISNUMBER('実質公債費比率（分子）の構造'!L$53),'実質公債費比率（分子）の構造'!L$53,NA())</f>
        <v>86</v>
      </c>
      <c r="G50" s="176" t="e">
        <f>NA()</f>
        <v>#N/A</v>
      </c>
      <c r="H50" s="176" t="e">
        <f>NA()</f>
        <v>#N/A</v>
      </c>
      <c r="I50" s="176">
        <f>IF(ISNUMBER('実質公債費比率（分子）の構造'!M$53),'実質公債費比率（分子）の構造'!M$53,NA())</f>
        <v>105</v>
      </c>
      <c r="J50" s="176" t="e">
        <f>NA()</f>
        <v>#N/A</v>
      </c>
      <c r="K50" s="176" t="e">
        <f>NA()</f>
        <v>#N/A</v>
      </c>
      <c r="L50" s="176">
        <f>IF(ISNUMBER('実質公債費比率（分子）の構造'!N$53),'実質公債費比率（分子）の構造'!N$53,NA())</f>
        <v>82</v>
      </c>
      <c r="M50" s="176" t="e">
        <f>NA()</f>
        <v>#N/A</v>
      </c>
      <c r="N50" s="176" t="e">
        <f>NA()</f>
        <v>#N/A</v>
      </c>
      <c r="O50" s="176">
        <f>IF(ISNUMBER('実質公債費比率（分子）の構造'!O$53),'実質公債費比率（分子）の構造'!O$53,NA())</f>
        <v>115</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6568</v>
      </c>
      <c r="E56" s="175"/>
      <c r="F56" s="175"/>
      <c r="G56" s="175">
        <f>'将来負担比率（分子）の構造'!J$52</f>
        <v>6792</v>
      </c>
      <c r="H56" s="175"/>
      <c r="I56" s="175"/>
      <c r="J56" s="175">
        <f>'将来負担比率（分子）の構造'!K$52</f>
        <v>7049</v>
      </c>
      <c r="K56" s="175"/>
      <c r="L56" s="175"/>
      <c r="M56" s="175">
        <f>'将来負担比率（分子）の構造'!L$52</f>
        <v>6904</v>
      </c>
      <c r="N56" s="175"/>
      <c r="O56" s="175"/>
      <c r="P56" s="175">
        <f>'将来負担比率（分子）の構造'!M$52</f>
        <v>6740</v>
      </c>
    </row>
    <row r="57" spans="1:16" x14ac:dyDescent="0.15">
      <c r="A57" s="175" t="s">
        <v>43</v>
      </c>
      <c r="B57" s="175"/>
      <c r="C57" s="175"/>
      <c r="D57" s="175">
        <f>'将来負担比率（分子）の構造'!I$51</f>
        <v>73</v>
      </c>
      <c r="E57" s="175"/>
      <c r="F57" s="175"/>
      <c r="G57" s="175">
        <f>'将来負担比率（分子）の構造'!J$51</f>
        <v>68</v>
      </c>
      <c r="H57" s="175"/>
      <c r="I57" s="175"/>
      <c r="J57" s="175">
        <f>'将来負担比率（分子）の構造'!K$51</f>
        <v>63</v>
      </c>
      <c r="K57" s="175"/>
      <c r="L57" s="175"/>
      <c r="M57" s="175">
        <f>'将来負担比率（分子）の構造'!L$51</f>
        <v>57</v>
      </c>
      <c r="N57" s="175"/>
      <c r="O57" s="175"/>
      <c r="P57" s="175">
        <f>'将来負担比率（分子）の構造'!M$51</f>
        <v>51</v>
      </c>
    </row>
    <row r="58" spans="1:16" x14ac:dyDescent="0.15">
      <c r="A58" s="175" t="s">
        <v>42</v>
      </c>
      <c r="B58" s="175"/>
      <c r="C58" s="175"/>
      <c r="D58" s="175">
        <f>'将来負担比率（分子）の構造'!I$50</f>
        <v>5176</v>
      </c>
      <c r="E58" s="175"/>
      <c r="F58" s="175"/>
      <c r="G58" s="175">
        <f>'将来負担比率（分子）の構造'!J$50</f>
        <v>5617</v>
      </c>
      <c r="H58" s="175"/>
      <c r="I58" s="175"/>
      <c r="J58" s="175">
        <f>'将来負担比率（分子）の構造'!K$50</f>
        <v>5890</v>
      </c>
      <c r="K58" s="175"/>
      <c r="L58" s="175"/>
      <c r="M58" s="175">
        <f>'将来負担比率（分子）の構造'!L$50</f>
        <v>6791</v>
      </c>
      <c r="N58" s="175"/>
      <c r="O58" s="175"/>
      <c r="P58" s="175">
        <f>'将来負担比率（分子）の構造'!M$50</f>
        <v>6993</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381</v>
      </c>
      <c r="C62" s="175"/>
      <c r="D62" s="175"/>
      <c r="E62" s="175">
        <f>'将来負担比率（分子）の構造'!J$45</f>
        <v>407</v>
      </c>
      <c r="F62" s="175"/>
      <c r="G62" s="175"/>
      <c r="H62" s="175">
        <f>'将来負担比率（分子）の構造'!K$45</f>
        <v>403</v>
      </c>
      <c r="I62" s="175"/>
      <c r="J62" s="175"/>
      <c r="K62" s="175">
        <f>'将来負担比率（分子）の構造'!L$45</f>
        <v>369</v>
      </c>
      <c r="L62" s="175"/>
      <c r="M62" s="175"/>
      <c r="N62" s="175">
        <f>'将来負担比率（分子）の構造'!M$45</f>
        <v>340</v>
      </c>
      <c r="O62" s="175"/>
      <c r="P62" s="175"/>
    </row>
    <row r="63" spans="1:16" x14ac:dyDescent="0.15">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34</v>
      </c>
      <c r="B64" s="175">
        <f>'将来負担比率（分子）の構造'!I$43</f>
        <v>1876</v>
      </c>
      <c r="C64" s="175"/>
      <c r="D64" s="175"/>
      <c r="E64" s="175">
        <f>'将来負担比率（分子）の構造'!J$43</f>
        <v>1836</v>
      </c>
      <c r="F64" s="175"/>
      <c r="G64" s="175"/>
      <c r="H64" s="175">
        <f>'将来負担比率（分子）の構造'!K$43</f>
        <v>1784</v>
      </c>
      <c r="I64" s="175"/>
      <c r="J64" s="175"/>
      <c r="K64" s="175">
        <f>'将来負担比率（分子）の構造'!L$43</f>
        <v>1695</v>
      </c>
      <c r="L64" s="175"/>
      <c r="M64" s="175"/>
      <c r="N64" s="175">
        <f>'将来負担比率（分子）の構造'!M$43</f>
        <v>1622</v>
      </c>
      <c r="O64" s="175"/>
      <c r="P64" s="175"/>
    </row>
    <row r="65" spans="1:16" x14ac:dyDescent="0.15">
      <c r="A65" s="175" t="s">
        <v>33</v>
      </c>
      <c r="B65" s="175" t="str">
        <f>'将来負担比率（分子）の構造'!I$42</f>
        <v>-</v>
      </c>
      <c r="C65" s="175"/>
      <c r="D65" s="175"/>
      <c r="E65" s="175" t="str">
        <f>'将来負担比率（分子）の構造'!J$42</f>
        <v>-</v>
      </c>
      <c r="F65" s="175"/>
      <c r="G65" s="175"/>
      <c r="H65" s="175">
        <f>'将来負担比率（分子）の構造'!K$42</f>
        <v>25</v>
      </c>
      <c r="I65" s="175"/>
      <c r="J65" s="175"/>
      <c r="K65" s="175">
        <f>'将来負担比率（分子）の構造'!L$42</f>
        <v>19</v>
      </c>
      <c r="L65" s="175"/>
      <c r="M65" s="175"/>
      <c r="N65" s="175">
        <f>'将来負担比率（分子）の構造'!M$42</f>
        <v>15</v>
      </c>
      <c r="O65" s="175"/>
      <c r="P65" s="175"/>
    </row>
    <row r="66" spans="1:16" x14ac:dyDescent="0.15">
      <c r="A66" s="175" t="s">
        <v>32</v>
      </c>
      <c r="B66" s="175">
        <f>'将来負担比率（分子）の構造'!I$41</f>
        <v>5336</v>
      </c>
      <c r="C66" s="175"/>
      <c r="D66" s="175"/>
      <c r="E66" s="175">
        <f>'将来負担比率（分子）の構造'!J$41</f>
        <v>6030</v>
      </c>
      <c r="F66" s="175"/>
      <c r="G66" s="175"/>
      <c r="H66" s="175">
        <f>'将来負担比率（分子）の構造'!K$41</f>
        <v>6398</v>
      </c>
      <c r="I66" s="175"/>
      <c r="J66" s="175"/>
      <c r="K66" s="175">
        <f>'将来負担比率（分子）の構造'!L$41</f>
        <v>6431</v>
      </c>
      <c r="L66" s="175"/>
      <c r="M66" s="175"/>
      <c r="N66" s="175">
        <f>'将来負担比率（分子）の構造'!M$41</f>
        <v>6317</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907</v>
      </c>
      <c r="C72" s="179">
        <f>基金残高に係る経年分析!G55</f>
        <v>967</v>
      </c>
      <c r="D72" s="179">
        <f>基金残高に係る経年分析!H55</f>
        <v>1012</v>
      </c>
    </row>
    <row r="73" spans="1:16" x14ac:dyDescent="0.15">
      <c r="A73" s="178" t="s">
        <v>79</v>
      </c>
      <c r="B73" s="179">
        <f>基金残高に係る経年分析!F56</f>
        <v>752</v>
      </c>
      <c r="C73" s="179">
        <f>基金残高に係る経年分析!G56</f>
        <v>752</v>
      </c>
      <c r="D73" s="179">
        <f>基金残高に係る経年分析!H56</f>
        <v>752</v>
      </c>
    </row>
    <row r="74" spans="1:16" x14ac:dyDescent="0.15">
      <c r="A74" s="178" t="s">
        <v>80</v>
      </c>
      <c r="B74" s="179">
        <f>基金残高に係る経年分析!F57</f>
        <v>3820</v>
      </c>
      <c r="C74" s="179">
        <f>基金残高に係る経年分析!G57</f>
        <v>4647</v>
      </c>
      <c r="D74" s="179">
        <f>基金残高に係る経年分析!H57</f>
        <v>4778</v>
      </c>
    </row>
  </sheetData>
  <sheetProtection algorithmName="SHA-512" hashValue="FINRrtLWz8ybDUUJunZDpMvtogFifMFuNwWQbcnDDumYXMXFhMaE3bciwaJFZSSp/c3Uv+4MILeh0naPbq3/vA==" saltValue="tOFqFTIM+qhKsjoymqY4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2024-03-14T01:18:37Z</dcterms:created>
  <dcterms:modified xsi:type="dcterms:W3CDTF">2024-09-12T08:07:57Z</dcterms:modified>
  <cp:category/>
</cp:coreProperties>
</file>