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20\share\05_町民生活課\03-生活安全係\フォルダ管理\大分類　12.水道\★上下水共通\水道集排プロポーザル関係\簡易水道プロポーザル関係\R9～R11\仕様書、積算根拠\"/>
    </mc:Choice>
  </mc:AlternateContent>
  <xr:revisionPtr revIDLastSave="0" documentId="13_ncr:1_{FFD45107-9F12-444F-825B-B1AA355D77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表紙" sheetId="9" r:id="rId1"/>
    <sheet name="積算条件" sheetId="1" r:id="rId2"/>
    <sheet name="積算書" sheetId="8" r:id="rId3"/>
    <sheet name="代価表" sheetId="2" r:id="rId4"/>
    <sheet name="標準点検所要時間" sheetId="4" r:id="rId5"/>
    <sheet name="点検所要時間" sheetId="5" r:id="rId6"/>
    <sheet name="点検所要時間内訳" sheetId="6" r:id="rId7"/>
    <sheet name="水質検査" sheetId="7" r:id="rId8"/>
  </sheets>
  <definedNames>
    <definedName name="_xlnm.Print_Area" localSheetId="7">水質検査!$A$1:$G$26</definedName>
    <definedName name="_xlnm.Print_Area" localSheetId="2">積算書!$A$1:$AH$43</definedName>
    <definedName name="_xlnm.Print_Area" localSheetId="1">積算条件!$A$1:$W$185</definedName>
    <definedName name="_xlnm.Print_Area" localSheetId="3">代価表!$A$1:$I$90</definedName>
    <definedName name="_xlnm.Print_Area" localSheetId="5">点検所要時間!$A$1:$J$26</definedName>
    <definedName name="_xlnm.Print_Area" localSheetId="0">表紙!$A$1:$I$30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1" i="6" l="1"/>
  <c r="C25" i="5" s="1"/>
  <c r="N134" i="1" s="1"/>
  <c r="M81" i="6"/>
  <c r="C24" i="5" s="1"/>
  <c r="N129" i="1" s="1"/>
  <c r="K81" i="6"/>
  <c r="C23" i="5" s="1"/>
  <c r="I81" i="6"/>
  <c r="C22" i="5" s="1"/>
  <c r="N119" i="1" s="1"/>
  <c r="G81" i="6"/>
  <c r="C21" i="5" s="1"/>
  <c r="N114" i="1" s="1"/>
  <c r="S40" i="6"/>
  <c r="C12" i="5" s="1"/>
  <c r="G12" i="5" s="1"/>
  <c r="Q40" i="6"/>
  <c r="C11" i="5" s="1"/>
  <c r="O40" i="6"/>
  <c r="C10" i="5" s="1"/>
  <c r="G10" i="5" s="1"/>
  <c r="M40" i="6"/>
  <c r="C9" i="5" s="1"/>
  <c r="K40" i="6"/>
  <c r="I40" i="6"/>
  <c r="C7" i="5" s="1"/>
  <c r="N84" i="1" s="1"/>
  <c r="G40" i="6"/>
  <c r="C6" i="5" s="1"/>
  <c r="E26" i="5"/>
  <c r="N144" i="1" s="1"/>
  <c r="E15" i="5"/>
  <c r="N139" i="1" s="1"/>
  <c r="G7" i="5"/>
  <c r="C8" i="5" l="1"/>
  <c r="G8" i="5" s="1"/>
  <c r="N124" i="1"/>
  <c r="G23" i="5"/>
  <c r="G22" i="5"/>
  <c r="G25" i="5"/>
  <c r="N104" i="1"/>
  <c r="G11" i="5"/>
  <c r="G6" i="5"/>
  <c r="N79" i="1"/>
  <c r="G21" i="5"/>
  <c r="G9" i="5"/>
  <c r="N94" i="1"/>
  <c r="G24" i="5"/>
  <c r="N109" i="1"/>
  <c r="N99" i="1"/>
  <c r="N89" i="1"/>
  <c r="C15" i="5"/>
  <c r="C26" i="5"/>
  <c r="G26" i="5" l="1"/>
  <c r="G15" i="5"/>
  <c r="H145" i="1"/>
  <c r="D42" i="2"/>
  <c r="G59" i="1"/>
  <c r="F66" i="1" s="1"/>
  <c r="H140" i="1"/>
  <c r="H135" i="1"/>
  <c r="H130" i="1"/>
  <c r="H125" i="1"/>
  <c r="H120" i="1"/>
  <c r="I160" i="1" s="1"/>
  <c r="Q160" i="1" s="1"/>
  <c r="H115" i="1"/>
  <c r="I159" i="1" s="1"/>
  <c r="H110" i="1"/>
  <c r="I158" i="1" s="1"/>
  <c r="Q158" i="1" s="1"/>
  <c r="H105" i="1"/>
  <c r="I157" i="1" s="1"/>
  <c r="Q157" i="1" s="1"/>
  <c r="H100" i="1"/>
  <c r="I156" i="1" s="1"/>
  <c r="Q156" i="1" s="1"/>
  <c r="H95" i="1"/>
  <c r="I155" i="1" s="1"/>
  <c r="Q155" i="1" s="1"/>
  <c r="H90" i="1"/>
  <c r="I154" i="1" s="1"/>
  <c r="Q154" i="1" s="1"/>
  <c r="H85" i="1"/>
  <c r="I153" i="1" s="1"/>
  <c r="Q153" i="1" s="1"/>
  <c r="H80" i="1"/>
  <c r="I152" i="1" s="1"/>
  <c r="Q152" i="1" s="1"/>
  <c r="I162" i="1" l="1"/>
  <c r="Q162" i="1" s="1"/>
  <c r="I163" i="1"/>
  <c r="Q163" i="1" s="1"/>
  <c r="Q165" i="1"/>
  <c r="I165" i="1"/>
  <c r="Q159" i="1"/>
  <c r="I161" i="1"/>
  <c r="Q161" i="1" s="1"/>
  <c r="Q164" i="1"/>
  <c r="I164" i="1"/>
  <c r="R69" i="1"/>
  <c r="D10" i="2" s="1"/>
  <c r="R67" i="1"/>
  <c r="D6" i="2" s="1"/>
  <c r="R68" i="1"/>
  <c r="D8" i="2" s="1"/>
  <c r="R66" i="1"/>
  <c r="Q166" i="1" l="1"/>
  <c r="G170" i="1" s="1"/>
  <c r="G171" i="1" s="1"/>
  <c r="F179" i="1" s="1"/>
  <c r="R180" i="1" s="1"/>
  <c r="D36" i="2" s="1"/>
  <c r="D4" i="2"/>
  <c r="R71" i="1"/>
  <c r="R182" i="1" l="1"/>
  <c r="D40" i="2" s="1"/>
  <c r="R181" i="1"/>
  <c r="D38" i="2" s="1"/>
  <c r="R179" i="1"/>
  <c r="R184" i="1" l="1"/>
  <c r="D34" i="2"/>
</calcChain>
</file>

<file path=xl/sharedStrings.xml><?xml version="1.0" encoding="utf-8"?>
<sst xmlns="http://schemas.openxmlformats.org/spreadsheetml/2006/main" count="614" uniqueCount="344">
  <si>
    <t>(1)</t>
    <phoneticPr fontId="1"/>
  </si>
  <si>
    <t>共通事項</t>
    <rPh sb="0" eb="2">
      <t>キョウツウ</t>
    </rPh>
    <rPh sb="2" eb="4">
      <t>ジコウ</t>
    </rPh>
    <phoneticPr fontId="1"/>
  </si>
  <si>
    <t>（2）</t>
    <phoneticPr fontId="1"/>
  </si>
  <si>
    <t>運転監視業務</t>
    <rPh sb="0" eb="2">
      <t>ウンテン</t>
    </rPh>
    <rPh sb="2" eb="4">
      <t>カンシ</t>
    </rPh>
    <rPh sb="4" eb="6">
      <t>ギョウム</t>
    </rPh>
    <phoneticPr fontId="1"/>
  </si>
  <si>
    <t>勤務日数＝365／年、勤務時間＝24時間、勤務体制＝常時1名、補助1名勤務</t>
    <rPh sb="0" eb="2">
      <t>キンム</t>
    </rPh>
    <rPh sb="2" eb="4">
      <t>ニッスウ</t>
    </rPh>
    <rPh sb="9" eb="10">
      <t>ネン</t>
    </rPh>
    <rPh sb="11" eb="13">
      <t>キンム</t>
    </rPh>
    <rPh sb="13" eb="15">
      <t>ジカン</t>
    </rPh>
    <rPh sb="18" eb="20">
      <t>ジカン</t>
    </rPh>
    <rPh sb="21" eb="23">
      <t>キンム</t>
    </rPh>
    <rPh sb="23" eb="25">
      <t>タイセイ</t>
    </rPh>
    <rPh sb="26" eb="28">
      <t>ジョウジ</t>
    </rPh>
    <rPh sb="29" eb="30">
      <t>メイ</t>
    </rPh>
    <rPh sb="31" eb="33">
      <t>ホジョ</t>
    </rPh>
    <rPh sb="34" eb="35">
      <t>メイ</t>
    </rPh>
    <rPh sb="35" eb="37">
      <t>キンム</t>
    </rPh>
    <phoneticPr fontId="1"/>
  </si>
  <si>
    <t>勤務場所＝只見町内（遠隔監視装置による。）</t>
    <rPh sb="0" eb="2">
      <t>キンム</t>
    </rPh>
    <rPh sb="2" eb="4">
      <t>バショ</t>
    </rPh>
    <rPh sb="5" eb="7">
      <t>タダミ</t>
    </rPh>
    <rPh sb="7" eb="8">
      <t>マチ</t>
    </rPh>
    <rPh sb="8" eb="9">
      <t>ナイ</t>
    </rPh>
    <rPh sb="10" eb="12">
      <t>エンカク</t>
    </rPh>
    <rPh sb="12" eb="14">
      <t>カンシ</t>
    </rPh>
    <rPh sb="14" eb="16">
      <t>ソウチ</t>
    </rPh>
    <phoneticPr fontId="1"/>
  </si>
  <si>
    <t>(3）</t>
    <phoneticPr fontId="1"/>
  </si>
  <si>
    <t>保守点検業務</t>
    <rPh sb="0" eb="2">
      <t>ホシュ</t>
    </rPh>
    <rPh sb="2" eb="4">
      <t>テンケン</t>
    </rPh>
    <rPh sb="4" eb="6">
      <t>ギョウム</t>
    </rPh>
    <phoneticPr fontId="1"/>
  </si>
  <si>
    <t>①</t>
    <phoneticPr fontId="1"/>
  </si>
  <si>
    <t>浄水場</t>
    <rPh sb="0" eb="2">
      <t>ジョウスイ</t>
    </rPh>
    <rPh sb="2" eb="3">
      <t>ジョウ</t>
    </rPh>
    <phoneticPr fontId="1"/>
  </si>
  <si>
    <t>日常点検回数＝52回／年　（1回／週）</t>
    <rPh sb="0" eb="2">
      <t>ニチジョウ</t>
    </rPh>
    <rPh sb="2" eb="4">
      <t>テンケン</t>
    </rPh>
    <rPh sb="4" eb="6">
      <t>カイスウ</t>
    </rPh>
    <rPh sb="9" eb="10">
      <t>カイ</t>
    </rPh>
    <rPh sb="11" eb="12">
      <t>ネン</t>
    </rPh>
    <rPh sb="15" eb="16">
      <t>カイ</t>
    </rPh>
    <rPh sb="17" eb="18">
      <t>シュウ</t>
    </rPh>
    <phoneticPr fontId="1"/>
  </si>
  <si>
    <t>②</t>
    <phoneticPr fontId="1"/>
  </si>
  <si>
    <t>配水池</t>
    <rPh sb="0" eb="2">
      <t>ハイスイ</t>
    </rPh>
    <rPh sb="2" eb="3">
      <t>イケ</t>
    </rPh>
    <phoneticPr fontId="1"/>
  </si>
  <si>
    <t>(4）</t>
    <phoneticPr fontId="1"/>
  </si>
  <si>
    <t>施設概要</t>
    <rPh sb="0" eb="2">
      <t>シセツ</t>
    </rPh>
    <rPh sb="2" eb="4">
      <t>ガイヨウ</t>
    </rPh>
    <phoneticPr fontId="1"/>
  </si>
  <si>
    <t>１．積算条件</t>
    <rPh sb="2" eb="4">
      <t>セキサン</t>
    </rPh>
    <rPh sb="4" eb="6">
      <t>ジョウケン</t>
    </rPh>
    <phoneticPr fontId="1"/>
  </si>
  <si>
    <t>２．職種別労務単価</t>
    <rPh sb="2" eb="4">
      <t>ショクシュ</t>
    </rPh>
    <rPh sb="4" eb="5">
      <t>ベツ</t>
    </rPh>
    <rPh sb="5" eb="7">
      <t>ロウム</t>
    </rPh>
    <rPh sb="7" eb="9">
      <t>タンカ</t>
    </rPh>
    <phoneticPr fontId="1"/>
  </si>
  <si>
    <t>職種別労務単価</t>
    <rPh sb="0" eb="2">
      <t>ショクシュ</t>
    </rPh>
    <rPh sb="2" eb="3">
      <t>ベツ</t>
    </rPh>
    <rPh sb="3" eb="5">
      <t>ロウム</t>
    </rPh>
    <rPh sb="5" eb="7">
      <t>タンカ</t>
    </rPh>
    <phoneticPr fontId="1"/>
  </si>
  <si>
    <t>職種別労務単価算出表（単位：円／人・日）</t>
    <rPh sb="0" eb="2">
      <t>ショクシュ</t>
    </rPh>
    <rPh sb="2" eb="3">
      <t>ベツ</t>
    </rPh>
    <rPh sb="3" eb="5">
      <t>ロウム</t>
    </rPh>
    <rPh sb="5" eb="7">
      <t>タンカ</t>
    </rPh>
    <rPh sb="7" eb="9">
      <t>サンシュツ</t>
    </rPh>
    <rPh sb="9" eb="10">
      <t>ヒョウ</t>
    </rPh>
    <rPh sb="11" eb="13">
      <t>タンイ</t>
    </rPh>
    <rPh sb="14" eb="15">
      <t>エン</t>
    </rPh>
    <rPh sb="16" eb="17">
      <t>ヒト</t>
    </rPh>
    <rPh sb="18" eb="19">
      <t>ニチ</t>
    </rPh>
    <phoneticPr fontId="1"/>
  </si>
  <si>
    <t>①標準労務単価</t>
    <rPh sb="1" eb="3">
      <t>ヒョウジュン</t>
    </rPh>
    <rPh sb="3" eb="5">
      <t>ロウム</t>
    </rPh>
    <rPh sb="5" eb="7">
      <t>タンカ</t>
    </rPh>
    <phoneticPr fontId="1"/>
  </si>
  <si>
    <t>職種</t>
    <rPh sb="0" eb="2">
      <t>ショクシュ</t>
    </rPh>
    <phoneticPr fontId="1"/>
  </si>
  <si>
    <t>業務総括責任者</t>
    <rPh sb="0" eb="2">
      <t>ギョウム</t>
    </rPh>
    <rPh sb="2" eb="4">
      <t>ソウカツ</t>
    </rPh>
    <rPh sb="4" eb="7">
      <t>セキニンシャ</t>
    </rPh>
    <phoneticPr fontId="1"/>
  </si>
  <si>
    <t>副総括</t>
    <rPh sb="0" eb="1">
      <t>フク</t>
    </rPh>
    <rPh sb="1" eb="3">
      <t>ソウカツ</t>
    </rPh>
    <phoneticPr fontId="1"/>
  </si>
  <si>
    <t>主任</t>
    <rPh sb="0" eb="2">
      <t>シュニン</t>
    </rPh>
    <phoneticPr fontId="1"/>
  </si>
  <si>
    <t>技術員</t>
    <rPh sb="0" eb="2">
      <t>ギジュツ</t>
    </rPh>
    <rPh sb="2" eb="3">
      <t>イン</t>
    </rPh>
    <phoneticPr fontId="1"/>
  </si>
  <si>
    <t>技能員</t>
    <rPh sb="0" eb="2">
      <t>ギノウ</t>
    </rPh>
    <rPh sb="2" eb="3">
      <t>イン</t>
    </rPh>
    <phoneticPr fontId="1"/>
  </si>
  <si>
    <t>②補正率</t>
    <rPh sb="1" eb="3">
      <t>ホセイ</t>
    </rPh>
    <rPh sb="3" eb="4">
      <t>リツ</t>
    </rPh>
    <phoneticPr fontId="1"/>
  </si>
  <si>
    <t>③＝①×②</t>
    <phoneticPr fontId="1"/>
  </si>
  <si>
    <t>③職種別労務単価</t>
    <rPh sb="1" eb="3">
      <t>ショクシュ</t>
    </rPh>
    <rPh sb="3" eb="4">
      <t>ベツ</t>
    </rPh>
    <rPh sb="4" eb="6">
      <t>ロウム</t>
    </rPh>
    <rPh sb="6" eb="8">
      <t>タンカ</t>
    </rPh>
    <phoneticPr fontId="1"/>
  </si>
  <si>
    <t>※　職種別労務単価の端数処理は、百円未満切り捨てとする。</t>
    <rPh sb="2" eb="4">
      <t>ショクシュ</t>
    </rPh>
    <rPh sb="4" eb="5">
      <t>ベツ</t>
    </rPh>
    <rPh sb="5" eb="7">
      <t>ロウム</t>
    </rPh>
    <rPh sb="7" eb="9">
      <t>タンカ</t>
    </rPh>
    <rPh sb="10" eb="12">
      <t>ハスウ</t>
    </rPh>
    <rPh sb="12" eb="14">
      <t>ショリ</t>
    </rPh>
    <rPh sb="16" eb="18">
      <t>ヒャクエン</t>
    </rPh>
    <rPh sb="18" eb="20">
      <t>ミマン</t>
    </rPh>
    <rPh sb="20" eb="21">
      <t>キ</t>
    </rPh>
    <rPh sb="22" eb="23">
      <t>ス</t>
    </rPh>
    <phoneticPr fontId="1"/>
  </si>
  <si>
    <t>労務単価の補正</t>
    <rPh sb="0" eb="2">
      <t>ロウム</t>
    </rPh>
    <rPh sb="2" eb="4">
      <t>タンカ</t>
    </rPh>
    <rPh sb="5" eb="7">
      <t>ホセイ</t>
    </rPh>
    <phoneticPr fontId="1"/>
  </si>
  <si>
    <t>　平均割増労務単価の算出は、基準額×（１+Ａ×0.25×7×8／1　日当たり勤務時間）で算出</t>
    <rPh sb="1" eb="3">
      <t>ヘイキン</t>
    </rPh>
    <rPh sb="3" eb="5">
      <t>ワリマシ</t>
    </rPh>
    <rPh sb="5" eb="7">
      <t>ロウム</t>
    </rPh>
    <rPh sb="7" eb="9">
      <t>タンカ</t>
    </rPh>
    <rPh sb="10" eb="12">
      <t>サンシュツ</t>
    </rPh>
    <rPh sb="14" eb="16">
      <t>キジュン</t>
    </rPh>
    <rPh sb="16" eb="17">
      <t>ガク</t>
    </rPh>
    <rPh sb="34" eb="35">
      <t>ニチ</t>
    </rPh>
    <rPh sb="35" eb="36">
      <t>ア</t>
    </rPh>
    <rPh sb="38" eb="40">
      <t>キンム</t>
    </rPh>
    <rPh sb="40" eb="42">
      <t>ジカン</t>
    </rPh>
    <rPh sb="44" eb="46">
      <t>サンシュツ</t>
    </rPh>
    <phoneticPr fontId="1"/>
  </si>
  <si>
    <t>される。</t>
    <phoneticPr fontId="1"/>
  </si>
  <si>
    <t>平均割増労務単価算出表（単位：円／人・日）</t>
    <rPh sb="0" eb="2">
      <t>ヘイキン</t>
    </rPh>
    <rPh sb="2" eb="4">
      <t>ワリマシ</t>
    </rPh>
    <rPh sb="4" eb="6">
      <t>ロウム</t>
    </rPh>
    <rPh sb="6" eb="8">
      <t>タンカ</t>
    </rPh>
    <rPh sb="8" eb="10">
      <t>サンシュツ</t>
    </rPh>
    <rPh sb="10" eb="11">
      <t>ヒョウ</t>
    </rPh>
    <rPh sb="12" eb="14">
      <t>タンイ</t>
    </rPh>
    <rPh sb="15" eb="16">
      <t>エン</t>
    </rPh>
    <rPh sb="17" eb="18">
      <t>ヒト</t>
    </rPh>
    <rPh sb="19" eb="20">
      <t>ニチ</t>
    </rPh>
    <phoneticPr fontId="1"/>
  </si>
  <si>
    <t>④補正率</t>
    <rPh sb="1" eb="3">
      <t>ホセイ</t>
    </rPh>
    <rPh sb="3" eb="4">
      <t>リツ</t>
    </rPh>
    <phoneticPr fontId="1"/>
  </si>
  <si>
    <t>⑤＝③×④</t>
    <phoneticPr fontId="1"/>
  </si>
  <si>
    <t>⑤平均割増労務単価</t>
    <rPh sb="1" eb="3">
      <t>ヘイキン</t>
    </rPh>
    <rPh sb="3" eb="5">
      <t>ワリマシ</t>
    </rPh>
    <rPh sb="5" eb="7">
      <t>ロウム</t>
    </rPh>
    <rPh sb="7" eb="9">
      <t>タンカ</t>
    </rPh>
    <phoneticPr fontId="1"/>
  </si>
  <si>
    <t>※　労務単価の端数処理は、百円未満切り捨てとする。</t>
    <rPh sb="2" eb="4">
      <t>ロウム</t>
    </rPh>
    <rPh sb="4" eb="6">
      <t>タンカ</t>
    </rPh>
    <rPh sb="7" eb="8">
      <t>タン</t>
    </rPh>
    <rPh sb="8" eb="9">
      <t>スウ</t>
    </rPh>
    <rPh sb="9" eb="11">
      <t>ショリ</t>
    </rPh>
    <rPh sb="13" eb="15">
      <t>ヒャクエン</t>
    </rPh>
    <rPh sb="15" eb="17">
      <t>ミマン</t>
    </rPh>
    <rPh sb="17" eb="18">
      <t>キ</t>
    </rPh>
    <rPh sb="19" eb="20">
      <t>ス</t>
    </rPh>
    <phoneticPr fontId="1"/>
  </si>
  <si>
    <t>３．運転監視業務人数の算定</t>
    <rPh sb="2" eb="4">
      <t>ウンテン</t>
    </rPh>
    <rPh sb="4" eb="6">
      <t>カンシ</t>
    </rPh>
    <rPh sb="6" eb="8">
      <t>ギョウム</t>
    </rPh>
    <rPh sb="8" eb="10">
      <t>ニンズウ</t>
    </rPh>
    <rPh sb="11" eb="13">
      <t>サンテイ</t>
    </rPh>
    <phoneticPr fontId="1"/>
  </si>
  <si>
    <t>年間延べ業務人数</t>
    <rPh sb="0" eb="2">
      <t>ネンカン</t>
    </rPh>
    <rPh sb="2" eb="3">
      <t>ノ</t>
    </rPh>
    <rPh sb="4" eb="6">
      <t>ギョウム</t>
    </rPh>
    <rPh sb="6" eb="8">
      <t>ニンズウ</t>
    </rPh>
    <phoneticPr fontId="1"/>
  </si>
  <si>
    <t>年間延べ業務人数＝基準人数×基準日数×基準勤務数</t>
    <rPh sb="0" eb="2">
      <t>ネンカン</t>
    </rPh>
    <rPh sb="2" eb="3">
      <t>ノ</t>
    </rPh>
    <rPh sb="4" eb="6">
      <t>ギョウム</t>
    </rPh>
    <rPh sb="6" eb="8">
      <t>ニンズウ</t>
    </rPh>
    <rPh sb="9" eb="11">
      <t>キジュン</t>
    </rPh>
    <rPh sb="11" eb="13">
      <t>ニンズウ</t>
    </rPh>
    <rPh sb="14" eb="16">
      <t>キジュン</t>
    </rPh>
    <rPh sb="16" eb="18">
      <t>ニッスウ</t>
    </rPh>
    <rPh sb="19" eb="21">
      <t>キジュン</t>
    </rPh>
    <rPh sb="21" eb="23">
      <t>キンム</t>
    </rPh>
    <rPh sb="23" eb="24">
      <t>スウ</t>
    </rPh>
    <phoneticPr fontId="1"/>
  </si>
  <si>
    <t>職種別業務人数</t>
    <rPh sb="0" eb="2">
      <t>ショクシュ</t>
    </rPh>
    <rPh sb="2" eb="3">
      <t>ベツ</t>
    </rPh>
    <rPh sb="3" eb="5">
      <t>ギョウム</t>
    </rPh>
    <rPh sb="5" eb="7">
      <t>ニンズウ</t>
    </rPh>
    <phoneticPr fontId="1"/>
  </si>
  <si>
    <t>区分</t>
    <rPh sb="0" eb="2">
      <t>クブン</t>
    </rPh>
    <phoneticPr fontId="1"/>
  </si>
  <si>
    <t>①年間延べ
業務人数（人）</t>
    <rPh sb="1" eb="3">
      <t>ネンカン</t>
    </rPh>
    <rPh sb="3" eb="4">
      <t>ノ</t>
    </rPh>
    <rPh sb="6" eb="8">
      <t>ギョウム</t>
    </rPh>
    <rPh sb="8" eb="10">
      <t>ニンズウ</t>
    </rPh>
    <rPh sb="11" eb="12">
      <t>ヒト</t>
    </rPh>
    <phoneticPr fontId="1"/>
  </si>
  <si>
    <t>②比率</t>
    <rPh sb="1" eb="3">
      <t>ヒリツ</t>
    </rPh>
    <phoneticPr fontId="1"/>
  </si>
  <si>
    <t>（％）</t>
    <phoneticPr fontId="1"/>
  </si>
  <si>
    <t>③＝①×②</t>
    <phoneticPr fontId="1"/>
  </si>
  <si>
    <t>業務人数（人）</t>
    <rPh sb="0" eb="2">
      <t>ギョウム</t>
    </rPh>
    <rPh sb="2" eb="4">
      <t>ニンズウ</t>
    </rPh>
    <rPh sb="5" eb="6">
      <t>ヒト</t>
    </rPh>
    <phoneticPr fontId="1"/>
  </si>
  <si>
    <t>運転監視
（24時間）</t>
    <rPh sb="0" eb="2">
      <t>ウンテン</t>
    </rPh>
    <rPh sb="2" eb="4">
      <t>カンシ</t>
    </rPh>
    <rPh sb="8" eb="10">
      <t>ジカン</t>
    </rPh>
    <phoneticPr fontId="1"/>
  </si>
  <si>
    <t>人数計</t>
    <rPh sb="0" eb="2">
      <t>ニンズウ</t>
    </rPh>
    <rPh sb="2" eb="3">
      <t>ケイ</t>
    </rPh>
    <phoneticPr fontId="1"/>
  </si>
  <si>
    <t>※　業務人数の端数処理は、小数点第１位以下切り捨てとする。</t>
    <rPh sb="2" eb="4">
      <t>ギョウム</t>
    </rPh>
    <rPh sb="4" eb="6">
      <t>ニンズウ</t>
    </rPh>
    <rPh sb="7" eb="8">
      <t>タン</t>
    </rPh>
    <rPh sb="8" eb="9">
      <t>スウ</t>
    </rPh>
    <rPh sb="9" eb="11">
      <t>ショリ</t>
    </rPh>
    <rPh sb="13" eb="16">
      <t>ショウスウテン</t>
    </rPh>
    <rPh sb="16" eb="17">
      <t>ダイ</t>
    </rPh>
    <rPh sb="18" eb="19">
      <t>イ</t>
    </rPh>
    <rPh sb="19" eb="21">
      <t>イカ</t>
    </rPh>
    <rPh sb="21" eb="22">
      <t>キ</t>
    </rPh>
    <rPh sb="23" eb="24">
      <t>ス</t>
    </rPh>
    <phoneticPr fontId="1"/>
  </si>
  <si>
    <t>４．保守点検業務人数の算定</t>
    <rPh sb="2" eb="4">
      <t>ホシュ</t>
    </rPh>
    <rPh sb="4" eb="6">
      <t>テンケン</t>
    </rPh>
    <rPh sb="6" eb="8">
      <t>ギョウム</t>
    </rPh>
    <rPh sb="8" eb="10">
      <t>ニンズウ</t>
    </rPh>
    <rPh sb="11" eb="13">
      <t>サンテイ</t>
    </rPh>
    <phoneticPr fontId="1"/>
  </si>
  <si>
    <t>年間の保守点検時間</t>
    <rPh sb="0" eb="2">
      <t>ネンカン</t>
    </rPh>
    <rPh sb="3" eb="5">
      <t>ホシュ</t>
    </rPh>
    <rPh sb="5" eb="7">
      <t>テンケン</t>
    </rPh>
    <rPh sb="7" eb="9">
      <t>ジカン</t>
    </rPh>
    <phoneticPr fontId="1"/>
  </si>
  <si>
    <t>日常点検回数＝104回／年　（2回／週）</t>
    <rPh sb="0" eb="2">
      <t>ニチジョウ</t>
    </rPh>
    <rPh sb="2" eb="4">
      <t>テンケン</t>
    </rPh>
    <rPh sb="4" eb="6">
      <t>カイスウ</t>
    </rPh>
    <rPh sb="10" eb="11">
      <t>カイ</t>
    </rPh>
    <rPh sb="12" eb="13">
      <t>ネン</t>
    </rPh>
    <rPh sb="16" eb="17">
      <t>カイ</t>
    </rPh>
    <rPh sb="18" eb="19">
      <t>シュウ</t>
    </rPh>
    <phoneticPr fontId="1"/>
  </si>
  <si>
    <t>①</t>
    <phoneticPr fontId="1"/>
  </si>
  <si>
    <t>日常点検（塩沢地区）の年間の保守点検時間</t>
    <rPh sb="0" eb="2">
      <t>ニチジョウ</t>
    </rPh>
    <rPh sb="2" eb="4">
      <t>テンケン</t>
    </rPh>
    <rPh sb="5" eb="7">
      <t>シオザワ</t>
    </rPh>
    <rPh sb="7" eb="9">
      <t>チク</t>
    </rPh>
    <rPh sb="11" eb="13">
      <t>ネンカン</t>
    </rPh>
    <rPh sb="14" eb="16">
      <t>ホシュ</t>
    </rPh>
    <rPh sb="16" eb="18">
      <t>テンケン</t>
    </rPh>
    <rPh sb="18" eb="20">
      <t>ジカン</t>
    </rPh>
    <phoneticPr fontId="1"/>
  </si>
  <si>
    <t>年間の保守点検時間＝点検回数×標準点検時間の合計</t>
    <rPh sb="0" eb="2">
      <t>ネンカン</t>
    </rPh>
    <rPh sb="3" eb="5">
      <t>ホシュ</t>
    </rPh>
    <rPh sb="5" eb="7">
      <t>テンケン</t>
    </rPh>
    <rPh sb="7" eb="9">
      <t>ジカン</t>
    </rPh>
    <rPh sb="10" eb="12">
      <t>テンケン</t>
    </rPh>
    <rPh sb="12" eb="14">
      <t>カイスウ</t>
    </rPh>
    <rPh sb="15" eb="17">
      <t>ヒョウジュン</t>
    </rPh>
    <rPh sb="17" eb="19">
      <t>テンケン</t>
    </rPh>
    <rPh sb="19" eb="21">
      <t>ジカン</t>
    </rPh>
    <rPh sb="22" eb="24">
      <t>ゴウケイ</t>
    </rPh>
    <phoneticPr fontId="1"/>
  </si>
  <si>
    <t>＝</t>
    <phoneticPr fontId="1"/>
  </si>
  <si>
    <t>（回／年）</t>
    <rPh sb="1" eb="2">
      <t>カイ</t>
    </rPh>
    <rPh sb="3" eb="4">
      <t>ネン</t>
    </rPh>
    <phoneticPr fontId="1"/>
  </si>
  <si>
    <t>×</t>
    <phoneticPr fontId="1"/>
  </si>
  <si>
    <t>（分／回）</t>
    <rPh sb="1" eb="2">
      <t>フン</t>
    </rPh>
    <rPh sb="3" eb="4">
      <t>カイ</t>
    </rPh>
    <phoneticPr fontId="1"/>
  </si>
  <si>
    <t>（分／年）</t>
    <rPh sb="1" eb="2">
      <t>フン</t>
    </rPh>
    <rPh sb="3" eb="4">
      <t>ネン</t>
    </rPh>
    <phoneticPr fontId="1"/>
  </si>
  <si>
    <t>②</t>
    <phoneticPr fontId="1"/>
  </si>
  <si>
    <t>③</t>
    <phoneticPr fontId="1"/>
  </si>
  <si>
    <t>日常点検（叶津地区）の年間の保守点検時間</t>
    <rPh sb="0" eb="2">
      <t>ニチジョウ</t>
    </rPh>
    <rPh sb="2" eb="4">
      <t>テンケン</t>
    </rPh>
    <rPh sb="5" eb="6">
      <t>カノウ</t>
    </rPh>
    <rPh sb="6" eb="7">
      <t>ツ</t>
    </rPh>
    <rPh sb="7" eb="9">
      <t>チク</t>
    </rPh>
    <rPh sb="11" eb="13">
      <t>ネンカン</t>
    </rPh>
    <rPh sb="14" eb="16">
      <t>ホシュ</t>
    </rPh>
    <rPh sb="16" eb="18">
      <t>テンケン</t>
    </rPh>
    <rPh sb="18" eb="20">
      <t>ジカン</t>
    </rPh>
    <phoneticPr fontId="1"/>
  </si>
  <si>
    <t>④</t>
    <phoneticPr fontId="1"/>
  </si>
  <si>
    <t>⑤</t>
    <phoneticPr fontId="1"/>
  </si>
  <si>
    <t>日常点検（只見地区）の年間の保守点検時間</t>
    <rPh sb="0" eb="2">
      <t>ニチジョウ</t>
    </rPh>
    <rPh sb="2" eb="4">
      <t>テンケン</t>
    </rPh>
    <rPh sb="5" eb="7">
      <t>タダミ</t>
    </rPh>
    <rPh sb="7" eb="9">
      <t>チク</t>
    </rPh>
    <rPh sb="11" eb="13">
      <t>ネンカン</t>
    </rPh>
    <rPh sb="14" eb="16">
      <t>ホシュ</t>
    </rPh>
    <rPh sb="16" eb="18">
      <t>テンケン</t>
    </rPh>
    <rPh sb="18" eb="20">
      <t>ジカン</t>
    </rPh>
    <phoneticPr fontId="1"/>
  </si>
  <si>
    <t>⑥</t>
    <phoneticPr fontId="1"/>
  </si>
  <si>
    <t>日常点検（黒谷地区）の年間の保守点検時間</t>
    <rPh sb="0" eb="2">
      <t>ニチジョウ</t>
    </rPh>
    <rPh sb="2" eb="4">
      <t>テンケン</t>
    </rPh>
    <rPh sb="5" eb="7">
      <t>クロタニ</t>
    </rPh>
    <rPh sb="7" eb="9">
      <t>チク</t>
    </rPh>
    <rPh sb="11" eb="13">
      <t>ネンカン</t>
    </rPh>
    <rPh sb="14" eb="16">
      <t>ホシュ</t>
    </rPh>
    <rPh sb="16" eb="18">
      <t>テンケン</t>
    </rPh>
    <rPh sb="18" eb="20">
      <t>ジカン</t>
    </rPh>
    <phoneticPr fontId="1"/>
  </si>
  <si>
    <t>⑦</t>
    <phoneticPr fontId="1"/>
  </si>
  <si>
    <t>⑧</t>
    <phoneticPr fontId="1"/>
  </si>
  <si>
    <t>日常点検（不動堂地区）の年間の保守点検時間</t>
    <rPh sb="0" eb="2">
      <t>ニチジョウ</t>
    </rPh>
    <rPh sb="2" eb="4">
      <t>テンケン</t>
    </rPh>
    <rPh sb="5" eb="7">
      <t>フドウ</t>
    </rPh>
    <rPh sb="7" eb="8">
      <t>ドウ</t>
    </rPh>
    <rPh sb="8" eb="10">
      <t>チク</t>
    </rPh>
    <rPh sb="12" eb="14">
      <t>ネンカン</t>
    </rPh>
    <rPh sb="15" eb="17">
      <t>ホシュ</t>
    </rPh>
    <rPh sb="17" eb="19">
      <t>テンケン</t>
    </rPh>
    <rPh sb="19" eb="21">
      <t>ジカン</t>
    </rPh>
    <phoneticPr fontId="1"/>
  </si>
  <si>
    <t>日常点検（熊亀地区）の年間の保守点検時間</t>
    <rPh sb="0" eb="2">
      <t>ニチジョウ</t>
    </rPh>
    <rPh sb="2" eb="4">
      <t>テンケン</t>
    </rPh>
    <rPh sb="5" eb="6">
      <t>クマ</t>
    </rPh>
    <rPh sb="6" eb="7">
      <t>カメ</t>
    </rPh>
    <rPh sb="7" eb="9">
      <t>チク</t>
    </rPh>
    <rPh sb="11" eb="13">
      <t>ネンカン</t>
    </rPh>
    <rPh sb="14" eb="16">
      <t>ホシュ</t>
    </rPh>
    <rPh sb="16" eb="18">
      <t>テンケン</t>
    </rPh>
    <rPh sb="18" eb="20">
      <t>ジカン</t>
    </rPh>
    <phoneticPr fontId="1"/>
  </si>
  <si>
    <t>⑨</t>
    <phoneticPr fontId="1"/>
  </si>
  <si>
    <t>日常点検（小林地区）の年間の保守点検時間</t>
    <rPh sb="0" eb="2">
      <t>ニチジョウ</t>
    </rPh>
    <rPh sb="2" eb="4">
      <t>テンケン</t>
    </rPh>
    <rPh sb="5" eb="7">
      <t>コバヤシ</t>
    </rPh>
    <rPh sb="7" eb="9">
      <t>チク</t>
    </rPh>
    <rPh sb="11" eb="13">
      <t>ネンカン</t>
    </rPh>
    <rPh sb="14" eb="16">
      <t>ホシュ</t>
    </rPh>
    <rPh sb="16" eb="18">
      <t>テンケン</t>
    </rPh>
    <rPh sb="18" eb="20">
      <t>ジカン</t>
    </rPh>
    <phoneticPr fontId="1"/>
  </si>
  <si>
    <t>⑩</t>
    <phoneticPr fontId="1"/>
  </si>
  <si>
    <t>日常点検（只見配水池）の年間の保守点検時間</t>
    <rPh sb="0" eb="2">
      <t>ニチジョウ</t>
    </rPh>
    <rPh sb="2" eb="4">
      <t>テンケン</t>
    </rPh>
    <rPh sb="5" eb="7">
      <t>タダミ</t>
    </rPh>
    <rPh sb="7" eb="9">
      <t>ハイスイ</t>
    </rPh>
    <rPh sb="9" eb="10">
      <t>イケ</t>
    </rPh>
    <rPh sb="12" eb="14">
      <t>ネンカン</t>
    </rPh>
    <rPh sb="15" eb="17">
      <t>ホシュ</t>
    </rPh>
    <rPh sb="17" eb="19">
      <t>テンケン</t>
    </rPh>
    <rPh sb="19" eb="21">
      <t>ジカン</t>
    </rPh>
    <phoneticPr fontId="1"/>
  </si>
  <si>
    <t>⑪</t>
    <phoneticPr fontId="1"/>
  </si>
  <si>
    <t>日常点検（黒谷配水池）の年間の保守点検時間</t>
    <rPh sb="0" eb="2">
      <t>ニチジョウ</t>
    </rPh>
    <rPh sb="2" eb="4">
      <t>テンケン</t>
    </rPh>
    <rPh sb="5" eb="7">
      <t>クロタニ</t>
    </rPh>
    <rPh sb="7" eb="9">
      <t>ハイスイ</t>
    </rPh>
    <rPh sb="9" eb="10">
      <t>イケ</t>
    </rPh>
    <rPh sb="12" eb="14">
      <t>ネンカン</t>
    </rPh>
    <rPh sb="15" eb="17">
      <t>ホシュ</t>
    </rPh>
    <rPh sb="17" eb="19">
      <t>テンケン</t>
    </rPh>
    <rPh sb="19" eb="21">
      <t>ジカン</t>
    </rPh>
    <phoneticPr fontId="1"/>
  </si>
  <si>
    <t>⑫</t>
    <phoneticPr fontId="1"/>
  </si>
  <si>
    <t>日常点検（熊亀配水池）の年間の保守点検時間</t>
    <rPh sb="0" eb="2">
      <t>ニチジョウ</t>
    </rPh>
    <rPh sb="2" eb="4">
      <t>テンケン</t>
    </rPh>
    <rPh sb="5" eb="6">
      <t>クマ</t>
    </rPh>
    <rPh sb="6" eb="7">
      <t>カメ</t>
    </rPh>
    <rPh sb="7" eb="9">
      <t>ハイスイ</t>
    </rPh>
    <rPh sb="9" eb="10">
      <t>イケ</t>
    </rPh>
    <rPh sb="12" eb="14">
      <t>ネンカン</t>
    </rPh>
    <rPh sb="15" eb="17">
      <t>ホシュ</t>
    </rPh>
    <rPh sb="17" eb="19">
      <t>テンケン</t>
    </rPh>
    <rPh sb="19" eb="21">
      <t>ジカン</t>
    </rPh>
    <phoneticPr fontId="1"/>
  </si>
  <si>
    <t>⑬</t>
    <phoneticPr fontId="1"/>
  </si>
  <si>
    <t>日常点検（小林配水池）の年間の保守点検時間</t>
    <rPh sb="0" eb="2">
      <t>ニチジョウ</t>
    </rPh>
    <rPh sb="2" eb="4">
      <t>テンケン</t>
    </rPh>
    <rPh sb="5" eb="7">
      <t>コバヤシ</t>
    </rPh>
    <rPh sb="7" eb="9">
      <t>ハイスイ</t>
    </rPh>
    <rPh sb="9" eb="10">
      <t>イケ</t>
    </rPh>
    <rPh sb="12" eb="14">
      <t>ネンカン</t>
    </rPh>
    <rPh sb="15" eb="17">
      <t>ホシュ</t>
    </rPh>
    <rPh sb="17" eb="19">
      <t>テンケン</t>
    </rPh>
    <rPh sb="19" eb="21">
      <t>ジカン</t>
    </rPh>
    <phoneticPr fontId="1"/>
  </si>
  <si>
    <t>日常点検</t>
    <rPh sb="0" eb="2">
      <t>ニチジョウ</t>
    </rPh>
    <rPh sb="2" eb="4">
      <t>テンケン</t>
    </rPh>
    <phoneticPr fontId="1"/>
  </si>
  <si>
    <t>塩沢地区</t>
    <rPh sb="0" eb="2">
      <t>シオザワ</t>
    </rPh>
    <rPh sb="2" eb="4">
      <t>チク</t>
    </rPh>
    <phoneticPr fontId="1"/>
  </si>
  <si>
    <t>叶津地区</t>
    <rPh sb="0" eb="1">
      <t>カノウ</t>
    </rPh>
    <rPh sb="1" eb="2">
      <t>ツ</t>
    </rPh>
    <rPh sb="2" eb="4">
      <t>チク</t>
    </rPh>
    <phoneticPr fontId="1"/>
  </si>
  <si>
    <t>只見地区</t>
    <rPh sb="0" eb="2">
      <t>タダミ</t>
    </rPh>
    <rPh sb="2" eb="4">
      <t>チク</t>
    </rPh>
    <phoneticPr fontId="1"/>
  </si>
  <si>
    <t>黒谷地区</t>
    <rPh sb="0" eb="2">
      <t>クロタニ</t>
    </rPh>
    <rPh sb="2" eb="4">
      <t>チク</t>
    </rPh>
    <phoneticPr fontId="1"/>
  </si>
  <si>
    <t>不動堂地区</t>
    <rPh sb="0" eb="2">
      <t>フドウ</t>
    </rPh>
    <rPh sb="2" eb="3">
      <t>ドウ</t>
    </rPh>
    <rPh sb="3" eb="5">
      <t>チク</t>
    </rPh>
    <phoneticPr fontId="1"/>
  </si>
  <si>
    <t>熊亀地区</t>
    <rPh sb="0" eb="1">
      <t>クマ</t>
    </rPh>
    <rPh sb="1" eb="2">
      <t>カメ</t>
    </rPh>
    <rPh sb="2" eb="4">
      <t>チク</t>
    </rPh>
    <phoneticPr fontId="1"/>
  </si>
  <si>
    <t>小林地区</t>
    <rPh sb="0" eb="2">
      <t>コバヤシ</t>
    </rPh>
    <rPh sb="2" eb="4">
      <t>チク</t>
    </rPh>
    <phoneticPr fontId="1"/>
  </si>
  <si>
    <t>①点検時間</t>
    <rPh sb="1" eb="3">
      <t>テンケン</t>
    </rPh>
    <rPh sb="3" eb="5">
      <t>ジカン</t>
    </rPh>
    <phoneticPr fontId="1"/>
  </si>
  <si>
    <t>②補正率(b)</t>
    <rPh sb="1" eb="3">
      <t>ホセイ</t>
    </rPh>
    <rPh sb="3" eb="4">
      <t>リツ</t>
    </rPh>
    <phoneticPr fontId="1"/>
  </si>
  <si>
    <t>①×②</t>
    <phoneticPr fontId="1"/>
  </si>
  <si>
    <t>点検時間（分）</t>
    <rPh sb="0" eb="2">
      <t>テンケン</t>
    </rPh>
    <rPh sb="2" eb="4">
      <t>ジカン</t>
    </rPh>
    <rPh sb="5" eb="6">
      <t>フン</t>
    </rPh>
    <phoneticPr fontId="1"/>
  </si>
  <si>
    <t>計</t>
    <rPh sb="0" eb="1">
      <t>ケイ</t>
    </rPh>
    <phoneticPr fontId="1"/>
  </si>
  <si>
    <t>施設規模による補正の算出表</t>
    <rPh sb="0" eb="2">
      <t>シセツ</t>
    </rPh>
    <rPh sb="2" eb="4">
      <t>キボ</t>
    </rPh>
    <rPh sb="7" eb="9">
      <t>ホセイ</t>
    </rPh>
    <rPh sb="10" eb="12">
      <t>サンシュツ</t>
    </rPh>
    <rPh sb="12" eb="13">
      <t>ヒョウ</t>
    </rPh>
    <phoneticPr fontId="1"/>
  </si>
  <si>
    <t>職種別業務人数の算出</t>
    <rPh sb="0" eb="2">
      <t>ショクシュ</t>
    </rPh>
    <rPh sb="2" eb="3">
      <t>ベツ</t>
    </rPh>
    <rPh sb="3" eb="5">
      <t>ギョウム</t>
    </rPh>
    <rPh sb="5" eb="7">
      <t>ニンズウ</t>
    </rPh>
    <rPh sb="8" eb="10">
      <t>サンシュツ</t>
    </rPh>
    <phoneticPr fontId="1"/>
  </si>
  <si>
    <t>年間延べ業務人数＝年間の保守点検（分／年）÷60（分）÷所定の労働時間</t>
    <rPh sb="0" eb="2">
      <t>ネンカン</t>
    </rPh>
    <rPh sb="2" eb="3">
      <t>ノ</t>
    </rPh>
    <rPh sb="4" eb="6">
      <t>ギョウム</t>
    </rPh>
    <rPh sb="6" eb="8">
      <t>ニンズウ</t>
    </rPh>
    <rPh sb="9" eb="11">
      <t>ネンカン</t>
    </rPh>
    <rPh sb="12" eb="14">
      <t>ホシュ</t>
    </rPh>
    <rPh sb="14" eb="16">
      <t>テンケン</t>
    </rPh>
    <rPh sb="17" eb="18">
      <t>フン</t>
    </rPh>
    <rPh sb="19" eb="20">
      <t>ネン</t>
    </rPh>
    <rPh sb="25" eb="26">
      <t>フン</t>
    </rPh>
    <rPh sb="28" eb="30">
      <t>ショテイ</t>
    </rPh>
    <rPh sb="31" eb="33">
      <t>ロウドウ</t>
    </rPh>
    <rPh sb="33" eb="35">
      <t>ジカン</t>
    </rPh>
    <phoneticPr fontId="1"/>
  </si>
  <si>
    <t>（分）</t>
    <rPh sb="1" eb="2">
      <t>フン</t>
    </rPh>
    <phoneticPr fontId="1"/>
  </si>
  <si>
    <t>÷</t>
    <phoneticPr fontId="1"/>
  </si>
  <si>
    <t>（時間）</t>
    <rPh sb="1" eb="3">
      <t>ジカン</t>
    </rPh>
    <phoneticPr fontId="1"/>
  </si>
  <si>
    <t>（人／年）</t>
    <rPh sb="1" eb="2">
      <t>ニン</t>
    </rPh>
    <rPh sb="3" eb="4">
      <t>ネン</t>
    </rPh>
    <phoneticPr fontId="1"/>
  </si>
  <si>
    <t>職種別業務人数算出表</t>
    <rPh sb="0" eb="2">
      <t>ショクシュ</t>
    </rPh>
    <rPh sb="2" eb="3">
      <t>ベツ</t>
    </rPh>
    <rPh sb="3" eb="5">
      <t>ギョウム</t>
    </rPh>
    <rPh sb="5" eb="7">
      <t>ニンズウ</t>
    </rPh>
    <rPh sb="7" eb="9">
      <t>サンシュツ</t>
    </rPh>
    <rPh sb="9" eb="10">
      <t>ヒョウ</t>
    </rPh>
    <phoneticPr fontId="1"/>
  </si>
  <si>
    <t>保守点検
業務</t>
    <rPh sb="0" eb="2">
      <t>ホシュ</t>
    </rPh>
    <rPh sb="2" eb="4">
      <t>テンケン</t>
    </rPh>
    <rPh sb="5" eb="7">
      <t>ギョウム</t>
    </rPh>
    <phoneticPr fontId="1"/>
  </si>
  <si>
    <t>人</t>
    <rPh sb="0" eb="1">
      <t>ニン</t>
    </rPh>
    <phoneticPr fontId="1"/>
  </si>
  <si>
    <t>／</t>
    <phoneticPr fontId="1"/>
  </si>
  <si>
    <t>時間）</t>
    <rPh sb="0" eb="2">
      <t>ジカン</t>
    </rPh>
    <phoneticPr fontId="1"/>
  </si>
  <si>
    <t>日×（</t>
    <rPh sb="0" eb="1">
      <t>ニチ</t>
    </rPh>
    <phoneticPr fontId="1"/>
  </si>
  <si>
    <t>第1号代価表</t>
    <rPh sb="0" eb="1">
      <t>ダイ</t>
    </rPh>
    <rPh sb="2" eb="3">
      <t>ゴウ</t>
    </rPh>
    <rPh sb="3" eb="4">
      <t>ダイ</t>
    </rPh>
    <rPh sb="5" eb="6">
      <t>ヒョウ</t>
    </rPh>
    <phoneticPr fontId="1"/>
  </si>
  <si>
    <t>費　　目</t>
    <rPh sb="0" eb="1">
      <t>ヒ</t>
    </rPh>
    <rPh sb="3" eb="4">
      <t>メ</t>
    </rPh>
    <phoneticPr fontId="1"/>
  </si>
  <si>
    <t>業務総括責任者</t>
    <rPh sb="0" eb="2">
      <t>ギョウム</t>
    </rPh>
    <rPh sb="2" eb="4">
      <t>ソウカツ</t>
    </rPh>
    <rPh sb="4" eb="6">
      <t>セキニン</t>
    </rPh>
    <rPh sb="6" eb="7">
      <t>シャ</t>
    </rPh>
    <phoneticPr fontId="1"/>
  </si>
  <si>
    <t>副　　総　　括</t>
    <rPh sb="0" eb="1">
      <t>フク</t>
    </rPh>
    <rPh sb="3" eb="4">
      <t>ソウ</t>
    </rPh>
    <rPh sb="6" eb="7">
      <t>カツ</t>
    </rPh>
    <phoneticPr fontId="1"/>
  </si>
  <si>
    <t>主　　　　　任</t>
    <rPh sb="0" eb="1">
      <t>オモ</t>
    </rPh>
    <rPh sb="6" eb="7">
      <t>ニン</t>
    </rPh>
    <phoneticPr fontId="1"/>
  </si>
  <si>
    <t>技　　術　　員</t>
    <rPh sb="0" eb="1">
      <t>ワザ</t>
    </rPh>
    <rPh sb="3" eb="4">
      <t>ジュツ</t>
    </rPh>
    <rPh sb="6" eb="7">
      <t>イン</t>
    </rPh>
    <phoneticPr fontId="1"/>
  </si>
  <si>
    <t>技　　能　　員</t>
    <rPh sb="0" eb="1">
      <t>ワザ</t>
    </rPh>
    <rPh sb="3" eb="4">
      <t>ノウ</t>
    </rPh>
    <rPh sb="6" eb="7">
      <t>イン</t>
    </rPh>
    <phoneticPr fontId="1"/>
  </si>
  <si>
    <t>形状・寸法</t>
    <rPh sb="0" eb="2">
      <t>ケイジョウ</t>
    </rPh>
    <rPh sb="3" eb="5">
      <t>スンポウ</t>
    </rPh>
    <phoneticPr fontId="1"/>
  </si>
  <si>
    <t>数　　量</t>
    <rPh sb="0" eb="1">
      <t>スウ</t>
    </rPh>
    <rPh sb="3" eb="4">
      <t>リョウ</t>
    </rPh>
    <phoneticPr fontId="1"/>
  </si>
  <si>
    <t>単　位</t>
    <rPh sb="0" eb="1">
      <t>タン</t>
    </rPh>
    <rPh sb="2" eb="3">
      <t>クライ</t>
    </rPh>
    <phoneticPr fontId="1"/>
  </si>
  <si>
    <t>単　　価</t>
    <rPh sb="0" eb="1">
      <t>タン</t>
    </rPh>
    <rPh sb="3" eb="4">
      <t>カ</t>
    </rPh>
    <phoneticPr fontId="1"/>
  </si>
  <si>
    <t>金　　　額</t>
    <rPh sb="0" eb="1">
      <t>キン</t>
    </rPh>
    <rPh sb="4" eb="5">
      <t>ガク</t>
    </rPh>
    <phoneticPr fontId="1"/>
  </si>
  <si>
    <t>摘　　　要</t>
    <rPh sb="0" eb="1">
      <t>ツム</t>
    </rPh>
    <rPh sb="4" eb="5">
      <t>ヨウ</t>
    </rPh>
    <phoneticPr fontId="1"/>
  </si>
  <si>
    <t>運　　転　　監　　視　　業　　務</t>
    <rPh sb="0" eb="1">
      <t>ウン</t>
    </rPh>
    <rPh sb="3" eb="4">
      <t>テン</t>
    </rPh>
    <rPh sb="6" eb="7">
      <t>カン</t>
    </rPh>
    <rPh sb="9" eb="10">
      <t>シ</t>
    </rPh>
    <rPh sb="12" eb="13">
      <t>ギョウ</t>
    </rPh>
    <rPh sb="15" eb="16">
      <t>ツトム</t>
    </rPh>
    <phoneticPr fontId="1"/>
  </si>
  <si>
    <t>第２号代価表</t>
    <rPh sb="0" eb="1">
      <t>ダイ</t>
    </rPh>
    <rPh sb="2" eb="3">
      <t>ゴウ</t>
    </rPh>
    <rPh sb="3" eb="4">
      <t>ダイ</t>
    </rPh>
    <rPh sb="5" eb="6">
      <t>ヒョウ</t>
    </rPh>
    <phoneticPr fontId="1"/>
  </si>
  <si>
    <t>保　　守　　点　　検　　業　　務</t>
    <rPh sb="0" eb="1">
      <t>ホ</t>
    </rPh>
    <rPh sb="3" eb="4">
      <t>カミ</t>
    </rPh>
    <rPh sb="6" eb="7">
      <t>テン</t>
    </rPh>
    <rPh sb="9" eb="10">
      <t>ケン</t>
    </rPh>
    <rPh sb="12" eb="13">
      <t>ギョウ</t>
    </rPh>
    <rPh sb="15" eb="16">
      <t>ツトム</t>
    </rPh>
    <phoneticPr fontId="1"/>
  </si>
  <si>
    <t>そ　　の　　他　　業　　務</t>
    <rPh sb="6" eb="7">
      <t>タ</t>
    </rPh>
    <rPh sb="9" eb="10">
      <t>ギョウ</t>
    </rPh>
    <rPh sb="12" eb="13">
      <t>ツトム</t>
    </rPh>
    <phoneticPr fontId="1"/>
  </si>
  <si>
    <t>残留塩素測定</t>
    <rPh sb="0" eb="2">
      <t>ザンリュウ</t>
    </rPh>
    <rPh sb="2" eb="4">
      <t>エンソ</t>
    </rPh>
    <rPh sb="4" eb="6">
      <t>ソクテイ</t>
    </rPh>
    <phoneticPr fontId="1"/>
  </si>
  <si>
    <t>回</t>
    <rPh sb="0" eb="1">
      <t>カイ</t>
    </rPh>
    <phoneticPr fontId="1"/>
  </si>
  <si>
    <t>水道検査立会</t>
    <rPh sb="0" eb="2">
      <t>スイドウ</t>
    </rPh>
    <rPh sb="2" eb="4">
      <t>ケンサ</t>
    </rPh>
    <rPh sb="4" eb="6">
      <t>タチアイ</t>
    </rPh>
    <phoneticPr fontId="1"/>
  </si>
  <si>
    <t>メーター検針</t>
    <rPh sb="4" eb="6">
      <t>ケンシン</t>
    </rPh>
    <phoneticPr fontId="1"/>
  </si>
  <si>
    <t>漏水調査</t>
    <rPh sb="0" eb="2">
      <t>ロウスイ</t>
    </rPh>
    <rPh sb="2" eb="4">
      <t>チョウサ</t>
    </rPh>
    <phoneticPr fontId="1"/>
  </si>
  <si>
    <t>（5月・11月）</t>
    <rPh sb="2" eb="3">
      <t>ツキ</t>
    </rPh>
    <rPh sb="6" eb="7">
      <t>ツキ</t>
    </rPh>
    <phoneticPr fontId="1"/>
  </si>
  <si>
    <t>（7月・9月）</t>
    <rPh sb="2" eb="3">
      <t>ツキ</t>
    </rPh>
    <rPh sb="5" eb="6">
      <t>ツキ</t>
    </rPh>
    <phoneticPr fontId="1"/>
  </si>
  <si>
    <t>2回／年</t>
    <rPh sb="1" eb="2">
      <t>カイ</t>
    </rPh>
    <rPh sb="3" eb="4">
      <t>ネン</t>
    </rPh>
    <phoneticPr fontId="1"/>
  </si>
  <si>
    <t>箇所</t>
    <rPh sb="0" eb="2">
      <t>カショ</t>
    </rPh>
    <phoneticPr fontId="1"/>
  </si>
  <si>
    <t>費　目</t>
    <rPh sb="0" eb="1">
      <t>ヒ</t>
    </rPh>
    <rPh sb="2" eb="3">
      <t>モク</t>
    </rPh>
    <phoneticPr fontId="1"/>
  </si>
  <si>
    <t>工　種</t>
    <rPh sb="0" eb="1">
      <t>コウ</t>
    </rPh>
    <rPh sb="2" eb="3">
      <t>タネ</t>
    </rPh>
    <phoneticPr fontId="1"/>
  </si>
  <si>
    <t>種　別</t>
    <rPh sb="0" eb="1">
      <t>タネ</t>
    </rPh>
    <rPh sb="2" eb="3">
      <t>ベツ</t>
    </rPh>
    <phoneticPr fontId="1"/>
  </si>
  <si>
    <t>細　別</t>
    <rPh sb="0" eb="1">
      <t>ホソ</t>
    </rPh>
    <rPh sb="2" eb="3">
      <t>ベツ</t>
    </rPh>
    <phoneticPr fontId="1"/>
  </si>
  <si>
    <t>数　量</t>
    <rPh sb="0" eb="1">
      <t>スウ</t>
    </rPh>
    <rPh sb="2" eb="3">
      <t>リョウ</t>
    </rPh>
    <phoneticPr fontId="1"/>
  </si>
  <si>
    <t>単　価</t>
    <rPh sb="0" eb="1">
      <t>タン</t>
    </rPh>
    <rPh sb="2" eb="3">
      <t>カ</t>
    </rPh>
    <phoneticPr fontId="1"/>
  </si>
  <si>
    <t>金　額</t>
    <rPh sb="0" eb="1">
      <t>キン</t>
    </rPh>
    <rPh sb="2" eb="3">
      <t>ガク</t>
    </rPh>
    <phoneticPr fontId="1"/>
  </si>
  <si>
    <t>摘　要</t>
    <rPh sb="0" eb="1">
      <t>ツム</t>
    </rPh>
    <rPh sb="2" eb="3">
      <t>ヨウ</t>
    </rPh>
    <phoneticPr fontId="1"/>
  </si>
  <si>
    <t>委託費</t>
    <rPh sb="0" eb="2">
      <t>イタク</t>
    </rPh>
    <rPh sb="2" eb="3">
      <t>ヒ</t>
    </rPh>
    <phoneticPr fontId="1"/>
  </si>
  <si>
    <t>業　務</t>
    <rPh sb="0" eb="1">
      <t>ギョウ</t>
    </rPh>
    <rPh sb="2" eb="3">
      <t>ツトム</t>
    </rPh>
    <phoneticPr fontId="1"/>
  </si>
  <si>
    <t>業務費</t>
    <rPh sb="0" eb="2">
      <t>ギョウム</t>
    </rPh>
    <rPh sb="2" eb="3">
      <t>ヒ</t>
    </rPh>
    <phoneticPr fontId="1"/>
  </si>
  <si>
    <t>直　接</t>
    <rPh sb="0" eb="1">
      <t>チョク</t>
    </rPh>
    <rPh sb="2" eb="3">
      <t>セツ</t>
    </rPh>
    <phoneticPr fontId="1"/>
  </si>
  <si>
    <t>運転監視</t>
    <rPh sb="0" eb="2">
      <t>ウンテン</t>
    </rPh>
    <rPh sb="2" eb="4">
      <t>カンシ</t>
    </rPh>
    <phoneticPr fontId="1"/>
  </si>
  <si>
    <t>式</t>
    <rPh sb="0" eb="1">
      <t>シキ</t>
    </rPh>
    <phoneticPr fontId="1"/>
  </si>
  <si>
    <t>第１号代価表</t>
    <rPh sb="0" eb="1">
      <t>ダイ</t>
    </rPh>
    <rPh sb="2" eb="3">
      <t>ゴウ</t>
    </rPh>
    <rPh sb="3" eb="4">
      <t>ダイ</t>
    </rPh>
    <rPh sb="4" eb="5">
      <t>カ</t>
    </rPh>
    <rPh sb="5" eb="6">
      <t>ヒョウ</t>
    </rPh>
    <phoneticPr fontId="1"/>
  </si>
  <si>
    <t>保守点検</t>
    <rPh sb="0" eb="2">
      <t>ホシュ</t>
    </rPh>
    <rPh sb="2" eb="4">
      <t>テンケン</t>
    </rPh>
    <phoneticPr fontId="1"/>
  </si>
  <si>
    <t>第２号代価表</t>
    <rPh sb="0" eb="1">
      <t>ダイ</t>
    </rPh>
    <rPh sb="2" eb="3">
      <t>ゴウ</t>
    </rPh>
    <rPh sb="3" eb="4">
      <t>ダイ</t>
    </rPh>
    <rPh sb="4" eb="5">
      <t>カ</t>
    </rPh>
    <rPh sb="5" eb="6">
      <t>ヒョウ</t>
    </rPh>
    <phoneticPr fontId="1"/>
  </si>
  <si>
    <t>その他</t>
    <rPh sb="2" eb="3">
      <t>タ</t>
    </rPh>
    <phoneticPr fontId="1"/>
  </si>
  <si>
    <t>第3号代価表</t>
    <rPh sb="0" eb="1">
      <t>ダイ</t>
    </rPh>
    <rPh sb="2" eb="3">
      <t>ゴウ</t>
    </rPh>
    <rPh sb="3" eb="4">
      <t>ダイ</t>
    </rPh>
    <rPh sb="4" eb="5">
      <t>カ</t>
    </rPh>
    <rPh sb="5" eb="6">
      <t>ヒョウ</t>
    </rPh>
    <phoneticPr fontId="1"/>
  </si>
  <si>
    <t>第３号代価表</t>
    <rPh sb="0" eb="1">
      <t>ダイ</t>
    </rPh>
    <rPh sb="2" eb="3">
      <t>ゴウ</t>
    </rPh>
    <rPh sb="3" eb="4">
      <t>ダイ</t>
    </rPh>
    <rPh sb="5" eb="6">
      <t>ヒョウ</t>
    </rPh>
    <phoneticPr fontId="1"/>
  </si>
  <si>
    <t>業務費計</t>
    <rPh sb="0" eb="2">
      <t>ギョウム</t>
    </rPh>
    <rPh sb="2" eb="3">
      <t>ヒ</t>
    </rPh>
    <rPh sb="3" eb="4">
      <t>ケイ</t>
    </rPh>
    <phoneticPr fontId="1"/>
  </si>
  <si>
    <t>直接経費</t>
    <rPh sb="0" eb="2">
      <t>チョクセツ</t>
    </rPh>
    <rPh sb="2" eb="4">
      <t>ケイヒ</t>
    </rPh>
    <phoneticPr fontId="1"/>
  </si>
  <si>
    <t>（端数処理）</t>
    <rPh sb="1" eb="2">
      <t>タン</t>
    </rPh>
    <rPh sb="2" eb="3">
      <t>スウ</t>
    </rPh>
    <rPh sb="3" eb="5">
      <t>ショリ</t>
    </rPh>
    <phoneticPr fontId="1"/>
  </si>
  <si>
    <t>技術経費</t>
    <rPh sb="0" eb="2">
      <t>ギジュツ</t>
    </rPh>
    <rPh sb="2" eb="4">
      <t>ケイヒ</t>
    </rPh>
    <phoneticPr fontId="1"/>
  </si>
  <si>
    <t>間　接</t>
    <rPh sb="0" eb="1">
      <t>マ</t>
    </rPh>
    <rPh sb="2" eb="3">
      <t>セツ</t>
    </rPh>
    <phoneticPr fontId="1"/>
  </si>
  <si>
    <t>業務原価</t>
    <rPh sb="0" eb="2">
      <t>ギョウム</t>
    </rPh>
    <rPh sb="2" eb="4">
      <t>ゲンカ</t>
    </rPh>
    <phoneticPr fontId="1"/>
  </si>
  <si>
    <t>諸経費</t>
    <rPh sb="0" eb="3">
      <t>ショケイヒ</t>
    </rPh>
    <phoneticPr fontId="1"/>
  </si>
  <si>
    <t>log</t>
    <phoneticPr fontId="1"/>
  </si>
  <si>
    <t>+</t>
    <phoneticPr fontId="1"/>
  </si>
  <si>
    <t>%</t>
    <phoneticPr fontId="1"/>
  </si>
  <si>
    <t>諸経費率</t>
    <rPh sb="0" eb="3">
      <t>ショケイヒ</t>
    </rPh>
    <rPh sb="3" eb="4">
      <t>リツ</t>
    </rPh>
    <phoneticPr fontId="1"/>
  </si>
  <si>
    <t>業務価格</t>
    <rPh sb="0" eb="2">
      <t>ギョウム</t>
    </rPh>
    <rPh sb="2" eb="4">
      <t>カカク</t>
    </rPh>
    <phoneticPr fontId="1"/>
  </si>
  <si>
    <t>移動時間</t>
    <rPh sb="0" eb="2">
      <t>イドウ</t>
    </rPh>
    <rPh sb="2" eb="4">
      <t>ジカン</t>
    </rPh>
    <phoneticPr fontId="1"/>
  </si>
  <si>
    <t>移動時間は、保守点検時の実移動時間とする。</t>
    <rPh sb="0" eb="2">
      <t>イドウ</t>
    </rPh>
    <rPh sb="2" eb="4">
      <t>ジカン</t>
    </rPh>
    <rPh sb="6" eb="8">
      <t>ホシュ</t>
    </rPh>
    <rPh sb="8" eb="10">
      <t>テンケン</t>
    </rPh>
    <rPh sb="10" eb="11">
      <t>ジ</t>
    </rPh>
    <rPh sb="12" eb="13">
      <t>ジツ</t>
    </rPh>
    <rPh sb="13" eb="15">
      <t>イドウ</t>
    </rPh>
    <rPh sb="15" eb="17">
      <t>ジカン</t>
    </rPh>
    <phoneticPr fontId="1"/>
  </si>
  <si>
    <t>省　略</t>
    <rPh sb="0" eb="1">
      <t>ショウ</t>
    </rPh>
    <rPh sb="2" eb="3">
      <t>ホボ</t>
    </rPh>
    <phoneticPr fontId="1"/>
  </si>
  <si>
    <t>⑭</t>
    <phoneticPr fontId="1"/>
  </si>
  <si>
    <t>日常点検（浄水場）の年間移動時間</t>
    <rPh sb="0" eb="2">
      <t>ニチジョウ</t>
    </rPh>
    <rPh sb="2" eb="4">
      <t>テンケン</t>
    </rPh>
    <rPh sb="5" eb="8">
      <t>ジョウスイジョウ</t>
    </rPh>
    <rPh sb="10" eb="12">
      <t>ネンカン</t>
    </rPh>
    <rPh sb="12" eb="14">
      <t>イドウ</t>
    </rPh>
    <rPh sb="14" eb="16">
      <t>ジカン</t>
    </rPh>
    <phoneticPr fontId="1"/>
  </si>
  <si>
    <t>年間の移動時間＝点検回数×標準移動時間の合計</t>
    <rPh sb="0" eb="2">
      <t>ネンカン</t>
    </rPh>
    <rPh sb="3" eb="5">
      <t>イドウ</t>
    </rPh>
    <rPh sb="5" eb="7">
      <t>ジカン</t>
    </rPh>
    <rPh sb="8" eb="10">
      <t>テンケン</t>
    </rPh>
    <rPh sb="10" eb="12">
      <t>カイスウ</t>
    </rPh>
    <rPh sb="13" eb="15">
      <t>ヒョウジュン</t>
    </rPh>
    <rPh sb="15" eb="17">
      <t>イドウ</t>
    </rPh>
    <rPh sb="17" eb="19">
      <t>ジカン</t>
    </rPh>
    <rPh sb="20" eb="22">
      <t>ゴウケイ</t>
    </rPh>
    <phoneticPr fontId="1"/>
  </si>
  <si>
    <t>日常点検（配水池）の年間移動時間</t>
    <rPh sb="0" eb="2">
      <t>ニチジョウ</t>
    </rPh>
    <rPh sb="2" eb="4">
      <t>テンケン</t>
    </rPh>
    <rPh sb="5" eb="7">
      <t>ハイスイ</t>
    </rPh>
    <rPh sb="7" eb="8">
      <t>イケ</t>
    </rPh>
    <rPh sb="10" eb="12">
      <t>ネンカン</t>
    </rPh>
    <rPh sb="12" eb="14">
      <t>イドウ</t>
    </rPh>
    <rPh sb="14" eb="16">
      <t>ジカン</t>
    </rPh>
    <phoneticPr fontId="1"/>
  </si>
  <si>
    <t>移動時間（浄水場）</t>
    <rPh sb="0" eb="2">
      <t>イドウ</t>
    </rPh>
    <rPh sb="2" eb="4">
      <t>ジカン</t>
    </rPh>
    <rPh sb="5" eb="8">
      <t>ジョウスイジョウ</t>
    </rPh>
    <phoneticPr fontId="1"/>
  </si>
  <si>
    <t>移動時間（配水池）</t>
    <rPh sb="0" eb="2">
      <t>イドウ</t>
    </rPh>
    <rPh sb="2" eb="4">
      <t>ジカン</t>
    </rPh>
    <rPh sb="5" eb="7">
      <t>ハイスイ</t>
    </rPh>
    <rPh sb="7" eb="8">
      <t>イケ</t>
    </rPh>
    <phoneticPr fontId="1"/>
  </si>
  <si>
    <t>直接業務費×</t>
    <rPh sb="0" eb="2">
      <t>チョクセツ</t>
    </rPh>
    <rPh sb="2" eb="4">
      <t>ギョウム</t>
    </rPh>
    <rPh sb="4" eb="5">
      <t>ヒ</t>
    </rPh>
    <phoneticPr fontId="1"/>
  </si>
  <si>
    <t>業　務　委　託　費　内　訳　書</t>
    <rPh sb="0" eb="1">
      <t>ギョウ</t>
    </rPh>
    <rPh sb="2" eb="3">
      <t>ツトム</t>
    </rPh>
    <rPh sb="4" eb="5">
      <t>イ</t>
    </rPh>
    <rPh sb="6" eb="7">
      <t>タク</t>
    </rPh>
    <rPh sb="8" eb="9">
      <t>ヒ</t>
    </rPh>
    <rPh sb="10" eb="11">
      <t>ナイ</t>
    </rPh>
    <rPh sb="12" eb="13">
      <t>ヤク</t>
    </rPh>
    <rPh sb="14" eb="15">
      <t>ショ</t>
    </rPh>
    <phoneticPr fontId="1"/>
  </si>
  <si>
    <t>消費税等</t>
    <rPh sb="0" eb="3">
      <t>ショウヒゼイ</t>
    </rPh>
    <rPh sb="3" eb="4">
      <t>ナド</t>
    </rPh>
    <phoneticPr fontId="1"/>
  </si>
  <si>
    <t>相当額</t>
    <rPh sb="0" eb="2">
      <t>ソウトウ</t>
    </rPh>
    <rPh sb="2" eb="3">
      <t>ガク</t>
    </rPh>
    <phoneticPr fontId="1"/>
  </si>
  <si>
    <t>消費税率</t>
    <rPh sb="0" eb="3">
      <t>ショウヒゼイ</t>
    </rPh>
    <rPh sb="3" eb="4">
      <t>リツ</t>
    </rPh>
    <phoneticPr fontId="1"/>
  </si>
  <si>
    <t>委託費計</t>
    <rPh sb="0" eb="2">
      <t>イタク</t>
    </rPh>
    <rPh sb="2" eb="3">
      <t>ヒ</t>
    </rPh>
    <rPh sb="3" eb="4">
      <t>ケイ</t>
    </rPh>
    <phoneticPr fontId="1"/>
  </si>
  <si>
    <t>直接経費＝直接業務費×直接経費率+積上積算</t>
    <rPh sb="0" eb="2">
      <t>チョクセツ</t>
    </rPh>
    <rPh sb="2" eb="4">
      <t>ケイヒ</t>
    </rPh>
    <rPh sb="5" eb="7">
      <t>チョクセツ</t>
    </rPh>
    <rPh sb="7" eb="9">
      <t>ギョウム</t>
    </rPh>
    <rPh sb="9" eb="10">
      <t>ヒ</t>
    </rPh>
    <rPh sb="11" eb="13">
      <t>チョクセツ</t>
    </rPh>
    <rPh sb="13" eb="15">
      <t>ケイヒ</t>
    </rPh>
    <rPh sb="15" eb="16">
      <t>リツ</t>
    </rPh>
    <rPh sb="17" eb="19">
      <t>ツミア</t>
    </rPh>
    <rPh sb="19" eb="21">
      <t>セキサン</t>
    </rPh>
    <phoneticPr fontId="1"/>
  </si>
  <si>
    <t>①潤滑油類</t>
    <rPh sb="1" eb="4">
      <t>ジュンカツユ</t>
    </rPh>
    <rPh sb="4" eb="5">
      <t>ルイ</t>
    </rPh>
    <phoneticPr fontId="1"/>
  </si>
  <si>
    <t>②燃料費</t>
    <rPh sb="1" eb="4">
      <t>ネンリョウヒ</t>
    </rPh>
    <phoneticPr fontId="1"/>
  </si>
  <si>
    <t>③塗装費</t>
    <rPh sb="1" eb="3">
      <t>トソウ</t>
    </rPh>
    <rPh sb="3" eb="4">
      <t>ヒ</t>
    </rPh>
    <phoneticPr fontId="1"/>
  </si>
  <si>
    <t>④報告記録作成費</t>
    <rPh sb="1" eb="3">
      <t>ホウコク</t>
    </rPh>
    <rPh sb="3" eb="5">
      <t>キロク</t>
    </rPh>
    <rPh sb="5" eb="7">
      <t>サクセイ</t>
    </rPh>
    <rPh sb="7" eb="8">
      <t>ヒ</t>
    </rPh>
    <phoneticPr fontId="1"/>
  </si>
  <si>
    <t>⑤一般汎用什器、備品及び消耗品</t>
    <rPh sb="1" eb="3">
      <t>イッパン</t>
    </rPh>
    <rPh sb="3" eb="5">
      <t>ハンヨウ</t>
    </rPh>
    <rPh sb="5" eb="7">
      <t>ジュウキ</t>
    </rPh>
    <rPh sb="8" eb="10">
      <t>ビヒン</t>
    </rPh>
    <rPh sb="10" eb="11">
      <t>オヨ</t>
    </rPh>
    <rPh sb="12" eb="14">
      <t>ショウモウ</t>
    </rPh>
    <rPh sb="14" eb="15">
      <t>ヒン</t>
    </rPh>
    <phoneticPr fontId="1"/>
  </si>
  <si>
    <t>技術経費率＝運転技術費に係る率＋技術維持向上費に係る率</t>
    <rPh sb="0" eb="2">
      <t>ギジュツ</t>
    </rPh>
    <rPh sb="2" eb="4">
      <t>ケイヒ</t>
    </rPh>
    <rPh sb="4" eb="5">
      <t>リツ</t>
    </rPh>
    <rPh sb="6" eb="8">
      <t>ウンテン</t>
    </rPh>
    <rPh sb="8" eb="10">
      <t>ギジュツ</t>
    </rPh>
    <rPh sb="10" eb="11">
      <t>ヒ</t>
    </rPh>
    <rPh sb="12" eb="13">
      <t>カカワ</t>
    </rPh>
    <rPh sb="14" eb="15">
      <t>リツ</t>
    </rPh>
    <rPh sb="16" eb="18">
      <t>ギジュツ</t>
    </rPh>
    <rPh sb="18" eb="20">
      <t>イジ</t>
    </rPh>
    <rPh sb="20" eb="22">
      <t>コウジョウ</t>
    </rPh>
    <rPh sb="22" eb="23">
      <t>ヒ</t>
    </rPh>
    <rPh sb="24" eb="25">
      <t>カカワ</t>
    </rPh>
    <rPh sb="26" eb="27">
      <t>リツ</t>
    </rPh>
    <phoneticPr fontId="1"/>
  </si>
  <si>
    <t>高度浄水処理方式</t>
    <rPh sb="0" eb="2">
      <t>コウド</t>
    </rPh>
    <rPh sb="2" eb="4">
      <t>ジョウスイ</t>
    </rPh>
    <rPh sb="4" eb="6">
      <t>ショリ</t>
    </rPh>
    <rPh sb="6" eb="8">
      <t>ホウシキ</t>
    </rPh>
    <phoneticPr fontId="1"/>
  </si>
  <si>
    <t>凝集沈殿ろ過方式</t>
    <rPh sb="0" eb="2">
      <t>ギョウシュウ</t>
    </rPh>
    <rPh sb="2" eb="4">
      <t>チンデン</t>
    </rPh>
    <rPh sb="5" eb="6">
      <t>カ</t>
    </rPh>
    <rPh sb="6" eb="8">
      <t>ホウシキ</t>
    </rPh>
    <phoneticPr fontId="1"/>
  </si>
  <si>
    <t>取水、配水施設が多いなど、水運用に高度な技術を要する場合</t>
    <rPh sb="0" eb="2">
      <t>シュスイ</t>
    </rPh>
    <rPh sb="3" eb="5">
      <t>ハイスイ</t>
    </rPh>
    <rPh sb="5" eb="7">
      <t>シセツ</t>
    </rPh>
    <rPh sb="8" eb="9">
      <t>オオ</t>
    </rPh>
    <rPh sb="13" eb="14">
      <t>ミズ</t>
    </rPh>
    <rPh sb="14" eb="16">
      <t>ウンヨウ</t>
    </rPh>
    <rPh sb="17" eb="19">
      <t>コウド</t>
    </rPh>
    <rPh sb="20" eb="22">
      <t>ギジュツ</t>
    </rPh>
    <rPh sb="23" eb="24">
      <t>ヨウ</t>
    </rPh>
    <rPh sb="26" eb="28">
      <t>バアイ</t>
    </rPh>
    <phoneticPr fontId="1"/>
  </si>
  <si>
    <t>井戸水や伏流水など水源とし、除鉄・除マンガン設備、脱酸設備</t>
    <rPh sb="0" eb="3">
      <t>イドミズ</t>
    </rPh>
    <rPh sb="4" eb="7">
      <t>フクリュウスイ</t>
    </rPh>
    <rPh sb="9" eb="11">
      <t>スイゲン</t>
    </rPh>
    <rPh sb="14" eb="15">
      <t>ジョ</t>
    </rPh>
    <rPh sb="15" eb="16">
      <t>テツ</t>
    </rPh>
    <rPh sb="17" eb="18">
      <t>ジョ</t>
    </rPh>
    <rPh sb="22" eb="24">
      <t>セツビ</t>
    </rPh>
    <rPh sb="25" eb="26">
      <t>ダツ</t>
    </rPh>
    <rPh sb="26" eb="27">
      <t>サン</t>
    </rPh>
    <rPh sb="27" eb="29">
      <t>セツビ</t>
    </rPh>
    <phoneticPr fontId="1"/>
  </si>
  <si>
    <t>等による浄水処理方式・井戸水等を水源とし、消毒のみの浄水</t>
    <rPh sb="0" eb="1">
      <t>ナド</t>
    </rPh>
    <rPh sb="4" eb="6">
      <t>ジョウスイ</t>
    </rPh>
    <rPh sb="6" eb="8">
      <t>ショリ</t>
    </rPh>
    <rPh sb="8" eb="10">
      <t>ホウシキ</t>
    </rPh>
    <rPh sb="11" eb="14">
      <t>イドミズ</t>
    </rPh>
    <rPh sb="14" eb="15">
      <t>ナド</t>
    </rPh>
    <rPh sb="16" eb="18">
      <t>スイゲン</t>
    </rPh>
    <rPh sb="21" eb="23">
      <t>ショウドク</t>
    </rPh>
    <rPh sb="26" eb="28">
      <t>ジョウスイ</t>
    </rPh>
    <phoneticPr fontId="1"/>
  </si>
  <si>
    <t>処理方式</t>
    <rPh sb="0" eb="2">
      <t>ショリ</t>
    </rPh>
    <rPh sb="2" eb="4">
      <t>ホウシキ</t>
    </rPh>
    <phoneticPr fontId="1"/>
  </si>
  <si>
    <t>技術士</t>
    <rPh sb="0" eb="3">
      <t>ギジュツシ</t>
    </rPh>
    <phoneticPr fontId="1"/>
  </si>
  <si>
    <t>水道浄水施設管理技士２級</t>
    <rPh sb="0" eb="2">
      <t>スイドウ</t>
    </rPh>
    <rPh sb="2" eb="4">
      <t>ジョウスイ</t>
    </rPh>
    <rPh sb="4" eb="6">
      <t>シセツ</t>
    </rPh>
    <rPh sb="6" eb="8">
      <t>カンリ</t>
    </rPh>
    <rPh sb="8" eb="10">
      <t>ギシ</t>
    </rPh>
    <rPh sb="11" eb="12">
      <t>キュウ</t>
    </rPh>
    <phoneticPr fontId="1"/>
  </si>
  <si>
    <t>水道浄水施設管理技士３級</t>
    <rPh sb="0" eb="2">
      <t>スイドウ</t>
    </rPh>
    <rPh sb="2" eb="4">
      <t>ジョウスイ</t>
    </rPh>
    <rPh sb="4" eb="6">
      <t>シセツ</t>
    </rPh>
    <rPh sb="6" eb="8">
      <t>カンリ</t>
    </rPh>
    <rPh sb="8" eb="10">
      <t>ギシ</t>
    </rPh>
    <rPh sb="11" eb="12">
      <t>キュウ</t>
    </rPh>
    <phoneticPr fontId="1"/>
  </si>
  <si>
    <t>電気主任技術者</t>
    <rPh sb="0" eb="2">
      <t>デンキ</t>
    </rPh>
    <rPh sb="2" eb="4">
      <t>シュニン</t>
    </rPh>
    <rPh sb="4" eb="7">
      <t>ギジュツシャ</t>
    </rPh>
    <phoneticPr fontId="1"/>
  </si>
  <si>
    <t>酸欠作業主任者、電気工事士、特定化学物質作業主任者、</t>
    <rPh sb="0" eb="2">
      <t>サンケツ</t>
    </rPh>
    <rPh sb="2" eb="4">
      <t>サギョウ</t>
    </rPh>
    <rPh sb="4" eb="7">
      <t>シュニンシャ</t>
    </rPh>
    <rPh sb="8" eb="10">
      <t>デンキ</t>
    </rPh>
    <rPh sb="10" eb="12">
      <t>コウジ</t>
    </rPh>
    <rPh sb="12" eb="13">
      <t>シ</t>
    </rPh>
    <rPh sb="14" eb="16">
      <t>トクテイ</t>
    </rPh>
    <rPh sb="16" eb="18">
      <t>カガク</t>
    </rPh>
    <rPh sb="18" eb="20">
      <t>ブッシツ</t>
    </rPh>
    <rPh sb="20" eb="22">
      <t>サギョウ</t>
    </rPh>
    <rPh sb="22" eb="25">
      <t>シュニンシャ</t>
    </rPh>
    <phoneticPr fontId="1"/>
  </si>
  <si>
    <t>危険物取扱者、ボイラー技士、玉掛技能者等</t>
    <rPh sb="0" eb="3">
      <t>キケンブツ</t>
    </rPh>
    <rPh sb="3" eb="5">
      <t>トリアツカイ</t>
    </rPh>
    <rPh sb="5" eb="6">
      <t>シャ</t>
    </rPh>
    <rPh sb="11" eb="13">
      <t>ギシ</t>
    </rPh>
    <rPh sb="14" eb="16">
      <t>タマガ</t>
    </rPh>
    <rPh sb="16" eb="19">
      <t>ギノウシャ</t>
    </rPh>
    <rPh sb="19" eb="20">
      <t>ナド</t>
    </rPh>
    <phoneticPr fontId="1"/>
  </si>
  <si>
    <t>以下</t>
    <rPh sb="0" eb="2">
      <t>イカ</t>
    </rPh>
    <phoneticPr fontId="1"/>
  </si>
  <si>
    <t>直接経費率</t>
    <rPh sb="0" eb="2">
      <t>チョクセツ</t>
    </rPh>
    <rPh sb="2" eb="4">
      <t>ケイヒ</t>
    </rPh>
    <rPh sb="4" eb="5">
      <t>リツ</t>
    </rPh>
    <phoneticPr fontId="1"/>
  </si>
  <si>
    <t>①安全衛生費</t>
    <rPh sb="1" eb="3">
      <t>アンゼン</t>
    </rPh>
    <rPh sb="3" eb="5">
      <t>エイセイ</t>
    </rPh>
    <rPh sb="5" eb="6">
      <t>ヒ</t>
    </rPh>
    <phoneticPr fontId="1"/>
  </si>
  <si>
    <t>②通信連絡費</t>
    <rPh sb="1" eb="3">
      <t>ツウシン</t>
    </rPh>
    <rPh sb="3" eb="5">
      <t>レンラク</t>
    </rPh>
    <rPh sb="5" eb="6">
      <t>ヒ</t>
    </rPh>
    <phoneticPr fontId="1"/>
  </si>
  <si>
    <t>③旅費交通費</t>
    <rPh sb="1" eb="3">
      <t>リョヒ</t>
    </rPh>
    <rPh sb="3" eb="6">
      <t>コウツウヒ</t>
    </rPh>
    <phoneticPr fontId="1"/>
  </si>
  <si>
    <t>④法定福利費</t>
    <rPh sb="1" eb="3">
      <t>ホウテイ</t>
    </rPh>
    <rPh sb="3" eb="5">
      <t>フクリ</t>
    </rPh>
    <rPh sb="5" eb="6">
      <t>ヒ</t>
    </rPh>
    <phoneticPr fontId="1"/>
  </si>
  <si>
    <t>受変電設備</t>
    <rPh sb="0" eb="1">
      <t>ジュ</t>
    </rPh>
    <rPh sb="1" eb="3">
      <t>ヘンデン</t>
    </rPh>
    <rPh sb="3" eb="5">
      <t>セツビ</t>
    </rPh>
    <phoneticPr fontId="1"/>
  </si>
  <si>
    <t>引込盤</t>
    <rPh sb="0" eb="2">
      <t>ヒキコミ</t>
    </rPh>
    <rPh sb="2" eb="3">
      <t>バン</t>
    </rPh>
    <phoneticPr fontId="1"/>
  </si>
  <si>
    <t>受電盤</t>
    <rPh sb="0" eb="2">
      <t>ジュデン</t>
    </rPh>
    <rPh sb="2" eb="3">
      <t>バン</t>
    </rPh>
    <phoneticPr fontId="1"/>
  </si>
  <si>
    <t>変圧器盤</t>
    <rPh sb="0" eb="2">
      <t>ヘンアツ</t>
    </rPh>
    <rPh sb="2" eb="3">
      <t>キ</t>
    </rPh>
    <rPh sb="3" eb="4">
      <t>バン</t>
    </rPh>
    <phoneticPr fontId="1"/>
  </si>
  <si>
    <t>制御盤・現場監視操作盤等</t>
    <rPh sb="0" eb="3">
      <t>セイギョバン</t>
    </rPh>
    <rPh sb="4" eb="6">
      <t>ゲンバ</t>
    </rPh>
    <rPh sb="6" eb="8">
      <t>カンシ</t>
    </rPh>
    <rPh sb="8" eb="11">
      <t>ソウサバン</t>
    </rPh>
    <rPh sb="11" eb="12">
      <t>ナド</t>
    </rPh>
    <phoneticPr fontId="1"/>
  </si>
  <si>
    <t>配電設備</t>
    <rPh sb="0" eb="2">
      <t>ハイデン</t>
    </rPh>
    <rPh sb="2" eb="4">
      <t>セツビ</t>
    </rPh>
    <phoneticPr fontId="1"/>
  </si>
  <si>
    <t>配電盤</t>
    <rPh sb="0" eb="2">
      <t>ハイデン</t>
    </rPh>
    <rPh sb="2" eb="3">
      <t>バン</t>
    </rPh>
    <phoneticPr fontId="1"/>
  </si>
  <si>
    <t>分電盤</t>
    <rPh sb="0" eb="1">
      <t>ブン</t>
    </rPh>
    <rPh sb="1" eb="2">
      <t>デン</t>
    </rPh>
    <rPh sb="2" eb="3">
      <t>バン</t>
    </rPh>
    <phoneticPr fontId="1"/>
  </si>
  <si>
    <t>コントロールセンター</t>
    <phoneticPr fontId="1"/>
  </si>
  <si>
    <t>その他制御機器</t>
    <rPh sb="2" eb="3">
      <t>タ</t>
    </rPh>
    <rPh sb="3" eb="5">
      <t>セイギョ</t>
    </rPh>
    <rPh sb="5" eb="7">
      <t>キキ</t>
    </rPh>
    <phoneticPr fontId="1"/>
  </si>
  <si>
    <t>原動機</t>
    <rPh sb="0" eb="3">
      <t>ゲンドウキ</t>
    </rPh>
    <phoneticPr fontId="1"/>
  </si>
  <si>
    <t>発電機</t>
    <rPh sb="0" eb="3">
      <t>ハツデンキ</t>
    </rPh>
    <phoneticPr fontId="1"/>
  </si>
  <si>
    <t>始動装置</t>
    <rPh sb="0" eb="2">
      <t>シドウ</t>
    </rPh>
    <rPh sb="2" eb="4">
      <t>ソウチ</t>
    </rPh>
    <phoneticPr fontId="1"/>
  </si>
  <si>
    <t>自家用発電設備
（高圧・低圧）</t>
    <rPh sb="0" eb="3">
      <t>ジカヨウ</t>
    </rPh>
    <rPh sb="3" eb="5">
      <t>ハツデン</t>
    </rPh>
    <rPh sb="5" eb="7">
      <t>セツビ</t>
    </rPh>
    <rPh sb="9" eb="11">
      <t>コウアツ</t>
    </rPh>
    <rPh sb="12" eb="14">
      <t>テイアツ</t>
    </rPh>
    <phoneticPr fontId="1"/>
  </si>
  <si>
    <t>直流電源設備</t>
    <rPh sb="0" eb="2">
      <t>チョクリュウ</t>
    </rPh>
    <rPh sb="2" eb="4">
      <t>デンゲン</t>
    </rPh>
    <rPh sb="4" eb="6">
      <t>セツビ</t>
    </rPh>
    <phoneticPr fontId="1"/>
  </si>
  <si>
    <t>蓄電池</t>
    <rPh sb="0" eb="3">
      <t>チクデンチ</t>
    </rPh>
    <phoneticPr fontId="1"/>
  </si>
  <si>
    <t>CVCF盤</t>
    <rPh sb="4" eb="5">
      <t>バン</t>
    </rPh>
    <phoneticPr fontId="1"/>
  </si>
  <si>
    <t>直流電源盤</t>
    <rPh sb="0" eb="2">
      <t>チョクリュウ</t>
    </rPh>
    <rPh sb="2" eb="4">
      <t>デンゲン</t>
    </rPh>
    <rPh sb="4" eb="5">
      <t>バン</t>
    </rPh>
    <phoneticPr fontId="1"/>
  </si>
  <si>
    <t>小型無停電電源装置</t>
    <rPh sb="0" eb="2">
      <t>コガタ</t>
    </rPh>
    <rPh sb="2" eb="5">
      <t>ムテイデン</t>
    </rPh>
    <rPh sb="5" eb="7">
      <t>デンゲン</t>
    </rPh>
    <rPh sb="7" eb="9">
      <t>ソウチ</t>
    </rPh>
    <phoneticPr fontId="1"/>
  </si>
  <si>
    <t>UPS装置</t>
    <rPh sb="3" eb="5">
      <t>ソウチ</t>
    </rPh>
    <phoneticPr fontId="1"/>
  </si>
  <si>
    <t>監視制御設備</t>
    <rPh sb="0" eb="2">
      <t>カンシ</t>
    </rPh>
    <rPh sb="2" eb="4">
      <t>セイギョ</t>
    </rPh>
    <rPh sb="4" eb="6">
      <t>セツビ</t>
    </rPh>
    <phoneticPr fontId="1"/>
  </si>
  <si>
    <t>監視装置</t>
    <rPh sb="0" eb="2">
      <t>カンシ</t>
    </rPh>
    <rPh sb="2" eb="4">
      <t>ソウチ</t>
    </rPh>
    <phoneticPr fontId="1"/>
  </si>
  <si>
    <t>分散制御装置</t>
    <rPh sb="0" eb="2">
      <t>ブンサン</t>
    </rPh>
    <rPh sb="2" eb="4">
      <t>セイギョ</t>
    </rPh>
    <rPh sb="4" eb="6">
      <t>ソウチ</t>
    </rPh>
    <phoneticPr fontId="1"/>
  </si>
  <si>
    <t>入出力装置</t>
    <rPh sb="0" eb="1">
      <t>ニュウ</t>
    </rPh>
    <rPh sb="1" eb="3">
      <t>シュツリョク</t>
    </rPh>
    <rPh sb="3" eb="5">
      <t>ソウチ</t>
    </rPh>
    <phoneticPr fontId="1"/>
  </si>
  <si>
    <t>ゲートウェイ装置</t>
    <rPh sb="6" eb="8">
      <t>ソウチ</t>
    </rPh>
    <phoneticPr fontId="1"/>
  </si>
  <si>
    <t>インターフェイス装置</t>
    <rPh sb="8" eb="10">
      <t>ソウチ</t>
    </rPh>
    <phoneticPr fontId="1"/>
  </si>
  <si>
    <t>補助継電器盤・中継端子盤</t>
    <rPh sb="0" eb="2">
      <t>ホジョ</t>
    </rPh>
    <rPh sb="2" eb="4">
      <t>ケイデン</t>
    </rPh>
    <rPh sb="4" eb="5">
      <t>キ</t>
    </rPh>
    <rPh sb="5" eb="6">
      <t>バン</t>
    </rPh>
    <rPh sb="7" eb="9">
      <t>チュウケイ</t>
    </rPh>
    <rPh sb="9" eb="12">
      <t>タンシバン</t>
    </rPh>
    <phoneticPr fontId="1"/>
  </si>
  <si>
    <t>現場端子操作盤・操作卓等</t>
    <rPh sb="0" eb="2">
      <t>ゲンバ</t>
    </rPh>
    <rPh sb="2" eb="4">
      <t>タンシ</t>
    </rPh>
    <rPh sb="4" eb="6">
      <t>ソウサ</t>
    </rPh>
    <rPh sb="6" eb="7">
      <t>バン</t>
    </rPh>
    <rPh sb="8" eb="10">
      <t>ソウサ</t>
    </rPh>
    <rPh sb="10" eb="11">
      <t>タク</t>
    </rPh>
    <rPh sb="11" eb="12">
      <t>ナド</t>
    </rPh>
    <phoneticPr fontId="1"/>
  </si>
  <si>
    <t>データ処理設備</t>
    <rPh sb="3" eb="5">
      <t>ショリ</t>
    </rPh>
    <rPh sb="5" eb="7">
      <t>セツビ</t>
    </rPh>
    <phoneticPr fontId="1"/>
  </si>
  <si>
    <t>計装設備</t>
    <rPh sb="0" eb="2">
      <t>ケイソウ</t>
    </rPh>
    <rPh sb="2" eb="4">
      <t>セツビ</t>
    </rPh>
    <phoneticPr fontId="1"/>
  </si>
  <si>
    <t>流量計、圧力計、濃度計等</t>
    <rPh sb="0" eb="3">
      <t>リュウリョウケイ</t>
    </rPh>
    <rPh sb="4" eb="7">
      <t>アツリョクケイ</t>
    </rPh>
    <rPh sb="8" eb="10">
      <t>ノウド</t>
    </rPh>
    <rPh sb="10" eb="11">
      <t>ケイ</t>
    </rPh>
    <rPh sb="11" eb="12">
      <t>ナド</t>
    </rPh>
    <phoneticPr fontId="1"/>
  </si>
  <si>
    <t>調節計、演算器、記録計等</t>
    <rPh sb="0" eb="2">
      <t>チョウセツ</t>
    </rPh>
    <rPh sb="2" eb="3">
      <t>ケイ</t>
    </rPh>
    <rPh sb="4" eb="6">
      <t>エンザン</t>
    </rPh>
    <rPh sb="6" eb="7">
      <t>キ</t>
    </rPh>
    <rPh sb="8" eb="11">
      <t>キロクケイ</t>
    </rPh>
    <rPh sb="11" eb="12">
      <t>ナド</t>
    </rPh>
    <phoneticPr fontId="1"/>
  </si>
  <si>
    <t>連続水質分析計</t>
    <rPh sb="0" eb="2">
      <t>レンゾク</t>
    </rPh>
    <rPh sb="2" eb="4">
      <t>スイシツ</t>
    </rPh>
    <rPh sb="4" eb="6">
      <t>ブンセキ</t>
    </rPh>
    <rPh sb="6" eb="7">
      <t>ケイ</t>
    </rPh>
    <phoneticPr fontId="1"/>
  </si>
  <si>
    <t>計装盤</t>
    <rPh sb="0" eb="2">
      <t>ケイソウ</t>
    </rPh>
    <rPh sb="2" eb="3">
      <t>バン</t>
    </rPh>
    <phoneticPr fontId="1"/>
  </si>
  <si>
    <t>遠方監視設備</t>
    <rPh sb="0" eb="2">
      <t>エンポウ</t>
    </rPh>
    <rPh sb="2" eb="4">
      <t>カンシ</t>
    </rPh>
    <rPh sb="4" eb="6">
      <t>セツビ</t>
    </rPh>
    <phoneticPr fontId="1"/>
  </si>
  <si>
    <t>テレメータ等</t>
    <rPh sb="5" eb="6">
      <t>ナド</t>
    </rPh>
    <phoneticPr fontId="1"/>
  </si>
  <si>
    <t>取水設備</t>
    <rPh sb="0" eb="2">
      <t>シュスイ</t>
    </rPh>
    <rPh sb="2" eb="4">
      <t>セツビ</t>
    </rPh>
    <phoneticPr fontId="1"/>
  </si>
  <si>
    <t>ゲート</t>
    <phoneticPr fontId="1"/>
  </si>
  <si>
    <t>ポンプ</t>
    <phoneticPr fontId="1"/>
  </si>
  <si>
    <t>電動機</t>
    <rPh sb="0" eb="3">
      <t>デンドウキ</t>
    </rPh>
    <phoneticPr fontId="1"/>
  </si>
  <si>
    <t>除塵機</t>
    <rPh sb="0" eb="3">
      <t>ジョジンキ</t>
    </rPh>
    <phoneticPr fontId="1"/>
  </si>
  <si>
    <t>ポンプ設備</t>
    <rPh sb="3" eb="5">
      <t>セツビ</t>
    </rPh>
    <phoneticPr fontId="1"/>
  </si>
  <si>
    <t>電動弁</t>
    <rPh sb="0" eb="2">
      <t>デンドウ</t>
    </rPh>
    <rPh sb="2" eb="3">
      <t>ベン</t>
    </rPh>
    <phoneticPr fontId="1"/>
  </si>
  <si>
    <t>沈澱池設備</t>
    <rPh sb="0" eb="3">
      <t>チンデンチ</t>
    </rPh>
    <rPh sb="3" eb="5">
      <t>セツビ</t>
    </rPh>
    <phoneticPr fontId="1"/>
  </si>
  <si>
    <t>傾斜板（沈降装置）</t>
    <rPh sb="0" eb="2">
      <t>ケイシャ</t>
    </rPh>
    <rPh sb="2" eb="3">
      <t>イタ</t>
    </rPh>
    <rPh sb="4" eb="6">
      <t>チンコウ</t>
    </rPh>
    <rPh sb="6" eb="8">
      <t>ソウチ</t>
    </rPh>
    <phoneticPr fontId="1"/>
  </si>
  <si>
    <t>掻寄機</t>
    <rPh sb="0" eb="1">
      <t>カ</t>
    </rPh>
    <rPh sb="1" eb="2">
      <t>ヨ</t>
    </rPh>
    <rPh sb="2" eb="3">
      <t>キ</t>
    </rPh>
    <phoneticPr fontId="1"/>
  </si>
  <si>
    <t>弁類（排泥弁等）</t>
    <rPh sb="0" eb="1">
      <t>ベン</t>
    </rPh>
    <rPh sb="1" eb="2">
      <t>ルイ</t>
    </rPh>
    <rPh sb="3" eb="5">
      <t>ハイデイ</t>
    </rPh>
    <rPh sb="5" eb="6">
      <t>ベン</t>
    </rPh>
    <rPh sb="6" eb="7">
      <t>ナド</t>
    </rPh>
    <phoneticPr fontId="1"/>
  </si>
  <si>
    <t>急速ろ過設備</t>
    <rPh sb="0" eb="2">
      <t>キュウソク</t>
    </rPh>
    <rPh sb="3" eb="4">
      <t>カ</t>
    </rPh>
    <rPh sb="4" eb="6">
      <t>セツビ</t>
    </rPh>
    <phoneticPr fontId="1"/>
  </si>
  <si>
    <t>電動扉</t>
    <rPh sb="0" eb="2">
      <t>デンドウ</t>
    </rPh>
    <rPh sb="2" eb="3">
      <t>トビラ</t>
    </rPh>
    <phoneticPr fontId="1"/>
  </si>
  <si>
    <t>弁類</t>
    <rPh sb="0" eb="1">
      <t>ベン</t>
    </rPh>
    <rPh sb="1" eb="2">
      <t>ルイ</t>
    </rPh>
    <phoneticPr fontId="1"/>
  </si>
  <si>
    <t>ろ過材</t>
    <rPh sb="1" eb="2">
      <t>カ</t>
    </rPh>
    <rPh sb="2" eb="3">
      <t>ザイ</t>
    </rPh>
    <phoneticPr fontId="1"/>
  </si>
  <si>
    <t>集水装置</t>
    <rPh sb="0" eb="2">
      <t>シュウスイ</t>
    </rPh>
    <rPh sb="2" eb="4">
      <t>ソウチ</t>
    </rPh>
    <phoneticPr fontId="1"/>
  </si>
  <si>
    <t>洗浄槽</t>
    <rPh sb="0" eb="2">
      <t>センジョウ</t>
    </rPh>
    <rPh sb="2" eb="3">
      <t>ソウ</t>
    </rPh>
    <phoneticPr fontId="1"/>
  </si>
  <si>
    <t>緩速ろ過設備</t>
    <rPh sb="0" eb="2">
      <t>カンソク</t>
    </rPh>
    <rPh sb="3" eb="4">
      <t>カ</t>
    </rPh>
    <rPh sb="4" eb="6">
      <t>セツビ</t>
    </rPh>
    <phoneticPr fontId="1"/>
  </si>
  <si>
    <t>排水・排泥設備</t>
    <rPh sb="0" eb="2">
      <t>ハイスイ</t>
    </rPh>
    <rPh sb="3" eb="5">
      <t>ハイデイ</t>
    </rPh>
    <rPh sb="5" eb="7">
      <t>セツビ</t>
    </rPh>
    <phoneticPr fontId="1"/>
  </si>
  <si>
    <t>ポンプ</t>
    <phoneticPr fontId="1"/>
  </si>
  <si>
    <t>撹拌機</t>
    <rPh sb="0" eb="3">
      <t>カクハンキ</t>
    </rPh>
    <phoneticPr fontId="1"/>
  </si>
  <si>
    <t>流入扉、流出扉</t>
    <rPh sb="0" eb="2">
      <t>リュウニュウ</t>
    </rPh>
    <rPh sb="2" eb="3">
      <t>トビラ</t>
    </rPh>
    <rPh sb="4" eb="6">
      <t>リュウシュツ</t>
    </rPh>
    <rPh sb="6" eb="7">
      <t>トビラ</t>
    </rPh>
    <phoneticPr fontId="1"/>
  </si>
  <si>
    <t>排泥処理設備</t>
    <rPh sb="0" eb="2">
      <t>ハイデイ</t>
    </rPh>
    <rPh sb="2" eb="4">
      <t>ショリ</t>
    </rPh>
    <rPh sb="4" eb="6">
      <t>セツビ</t>
    </rPh>
    <phoneticPr fontId="1"/>
  </si>
  <si>
    <t>加圧脱水装置</t>
    <rPh sb="0" eb="2">
      <t>カアツ</t>
    </rPh>
    <rPh sb="2" eb="4">
      <t>ダッスイ</t>
    </rPh>
    <rPh sb="4" eb="6">
      <t>ソウチ</t>
    </rPh>
    <phoneticPr fontId="1"/>
  </si>
  <si>
    <t>コンプレッサ</t>
    <phoneticPr fontId="1"/>
  </si>
  <si>
    <t>注入機</t>
    <rPh sb="0" eb="2">
      <t>チュウニュウ</t>
    </rPh>
    <rPh sb="2" eb="3">
      <t>キ</t>
    </rPh>
    <phoneticPr fontId="1"/>
  </si>
  <si>
    <t>タンク</t>
    <phoneticPr fontId="1"/>
  </si>
  <si>
    <t>移送ポンプ</t>
    <rPh sb="0" eb="2">
      <t>イソウ</t>
    </rPh>
    <phoneticPr fontId="1"/>
  </si>
  <si>
    <t>次亜塩素酸
ナトリウム注入設備</t>
    <rPh sb="0" eb="1">
      <t>ジ</t>
    </rPh>
    <rPh sb="1" eb="2">
      <t>ア</t>
    </rPh>
    <rPh sb="2" eb="4">
      <t>エンソ</t>
    </rPh>
    <rPh sb="4" eb="5">
      <t>サン</t>
    </rPh>
    <rPh sb="11" eb="13">
      <t>チュウニュウ</t>
    </rPh>
    <rPh sb="13" eb="15">
      <t>セツビ</t>
    </rPh>
    <phoneticPr fontId="1"/>
  </si>
  <si>
    <t>凝集剤注入設備</t>
    <rPh sb="0" eb="2">
      <t>ギョウシュウ</t>
    </rPh>
    <rPh sb="2" eb="3">
      <t>ザイ</t>
    </rPh>
    <rPh sb="3" eb="5">
      <t>チュウニュウ</t>
    </rPh>
    <rPh sb="5" eb="7">
      <t>セツビ</t>
    </rPh>
    <phoneticPr fontId="1"/>
  </si>
  <si>
    <t>苛性ソーダ
注入設備</t>
    <rPh sb="0" eb="2">
      <t>カセイ</t>
    </rPh>
    <rPh sb="6" eb="8">
      <t>チュウニュウ</t>
    </rPh>
    <rPh sb="8" eb="10">
      <t>セツビ</t>
    </rPh>
    <phoneticPr fontId="1"/>
  </si>
  <si>
    <t>電　気　設　備</t>
    <rPh sb="0" eb="1">
      <t>デン</t>
    </rPh>
    <rPh sb="2" eb="3">
      <t>キ</t>
    </rPh>
    <rPh sb="4" eb="5">
      <t>セツ</t>
    </rPh>
    <rPh sb="6" eb="7">
      <t>ソナエ</t>
    </rPh>
    <phoneticPr fontId="1"/>
  </si>
  <si>
    <t>機　械　設　備</t>
    <rPh sb="0" eb="1">
      <t>キ</t>
    </rPh>
    <rPh sb="2" eb="3">
      <t>カイ</t>
    </rPh>
    <rPh sb="4" eb="5">
      <t>セツ</t>
    </rPh>
    <rPh sb="6" eb="7">
      <t>ソナエ</t>
    </rPh>
    <phoneticPr fontId="1"/>
  </si>
  <si>
    <t>浄水場標準点検所要時間</t>
    <rPh sb="0" eb="2">
      <t>ジョウスイ</t>
    </rPh>
    <rPh sb="2" eb="3">
      <t>ジョウ</t>
    </rPh>
    <rPh sb="3" eb="5">
      <t>ヒョウジュン</t>
    </rPh>
    <rPh sb="5" eb="7">
      <t>テンケン</t>
    </rPh>
    <rPh sb="7" eb="9">
      <t>ショヨウ</t>
    </rPh>
    <rPh sb="9" eb="11">
      <t>ジカン</t>
    </rPh>
    <phoneticPr fontId="1"/>
  </si>
  <si>
    <t>回</t>
    <rPh sb="0" eb="1">
      <t>カイ</t>
    </rPh>
    <phoneticPr fontId="1"/>
  </si>
  <si>
    <t>場内草刈</t>
    <rPh sb="0" eb="2">
      <t>ジョウナイ</t>
    </rPh>
    <rPh sb="2" eb="4">
      <t>クサカ</t>
    </rPh>
    <phoneticPr fontId="1"/>
  </si>
  <si>
    <t>水道施設点検所要時間</t>
    <rPh sb="0" eb="2">
      <t>スイドウ</t>
    </rPh>
    <rPh sb="2" eb="4">
      <t>シセツ</t>
    </rPh>
    <rPh sb="4" eb="6">
      <t>テンケン</t>
    </rPh>
    <rPh sb="6" eb="8">
      <t>ショヨウ</t>
    </rPh>
    <rPh sb="8" eb="10">
      <t>ジカン</t>
    </rPh>
    <phoneticPr fontId="1"/>
  </si>
  <si>
    <t>地　　区（浄水場）</t>
    <rPh sb="0" eb="1">
      <t>チ</t>
    </rPh>
    <rPh sb="3" eb="4">
      <t>ク</t>
    </rPh>
    <rPh sb="5" eb="8">
      <t>ジョウスイジョウ</t>
    </rPh>
    <phoneticPr fontId="1"/>
  </si>
  <si>
    <t>所要時間</t>
    <rPh sb="0" eb="2">
      <t>ショヨウ</t>
    </rPh>
    <rPh sb="2" eb="4">
      <t>ジカン</t>
    </rPh>
    <phoneticPr fontId="1"/>
  </si>
  <si>
    <t>合計時間</t>
    <rPh sb="0" eb="2">
      <t>ゴウケイ</t>
    </rPh>
    <rPh sb="2" eb="4">
      <t>ジカン</t>
    </rPh>
    <phoneticPr fontId="1"/>
  </si>
  <si>
    <t>備　　　考</t>
    <rPh sb="0" eb="1">
      <t>ソナエ</t>
    </rPh>
    <rPh sb="4" eb="5">
      <t>コウ</t>
    </rPh>
    <phoneticPr fontId="1"/>
  </si>
  <si>
    <t>塩沢</t>
    <rPh sb="0" eb="2">
      <t>シオザワ</t>
    </rPh>
    <phoneticPr fontId="1"/>
  </si>
  <si>
    <t>叶津</t>
    <rPh sb="0" eb="1">
      <t>カノウ</t>
    </rPh>
    <rPh sb="1" eb="2">
      <t>ツ</t>
    </rPh>
    <phoneticPr fontId="1"/>
  </si>
  <si>
    <t>宮渕</t>
    <rPh sb="0" eb="1">
      <t>ミヤ</t>
    </rPh>
    <rPh sb="1" eb="2">
      <t>ブチ</t>
    </rPh>
    <phoneticPr fontId="1"/>
  </si>
  <si>
    <t>只見</t>
    <rPh sb="0" eb="2">
      <t>タダミ</t>
    </rPh>
    <phoneticPr fontId="1"/>
  </si>
  <si>
    <t>黒谷</t>
    <rPh sb="0" eb="2">
      <t>クロタニ</t>
    </rPh>
    <phoneticPr fontId="1"/>
  </si>
  <si>
    <t>不動堂</t>
    <rPh sb="0" eb="3">
      <t>フドウドウ</t>
    </rPh>
    <phoneticPr fontId="1"/>
  </si>
  <si>
    <t>熊亀</t>
    <rPh sb="0" eb="1">
      <t>クマ</t>
    </rPh>
    <rPh sb="1" eb="2">
      <t>カメ</t>
    </rPh>
    <phoneticPr fontId="1"/>
  </si>
  <si>
    <t>小林</t>
    <rPh sb="0" eb="2">
      <t>コバヤシ</t>
    </rPh>
    <phoneticPr fontId="1"/>
  </si>
  <si>
    <t>合計</t>
    <rPh sb="0" eb="2">
      <t>ゴウケイ</t>
    </rPh>
    <phoneticPr fontId="1"/>
  </si>
  <si>
    <t>地　　区（配水池）</t>
    <rPh sb="0" eb="1">
      <t>チ</t>
    </rPh>
    <rPh sb="3" eb="4">
      <t>ク</t>
    </rPh>
    <rPh sb="5" eb="8">
      <t>ハイスイチ</t>
    </rPh>
    <phoneticPr fontId="1"/>
  </si>
  <si>
    <t>水道施設日常点検所要時間（浄水場内訳）</t>
    <rPh sb="0" eb="2">
      <t>スイドウ</t>
    </rPh>
    <rPh sb="2" eb="4">
      <t>シセツ</t>
    </rPh>
    <rPh sb="4" eb="6">
      <t>ニチジョウ</t>
    </rPh>
    <rPh sb="6" eb="8">
      <t>テンケン</t>
    </rPh>
    <rPh sb="8" eb="10">
      <t>ショヨウ</t>
    </rPh>
    <rPh sb="10" eb="12">
      <t>ジカン</t>
    </rPh>
    <rPh sb="13" eb="16">
      <t>ジョウスイジョウ</t>
    </rPh>
    <rPh sb="16" eb="18">
      <t>ウチワケ</t>
    </rPh>
    <phoneticPr fontId="1"/>
  </si>
  <si>
    <t>浄　　水　　場　　名</t>
    <rPh sb="0" eb="1">
      <t>ジョウ</t>
    </rPh>
    <rPh sb="3" eb="4">
      <t>ミズ</t>
    </rPh>
    <rPh sb="6" eb="7">
      <t>バ</t>
    </rPh>
    <rPh sb="9" eb="10">
      <t>メイ</t>
    </rPh>
    <phoneticPr fontId="1"/>
  </si>
  <si>
    <t>設　　　　　備</t>
    <rPh sb="0" eb="1">
      <t>セツ</t>
    </rPh>
    <rPh sb="6" eb="7">
      <t>ソナエ</t>
    </rPh>
    <phoneticPr fontId="1"/>
  </si>
  <si>
    <t>受変電設備</t>
    <rPh sb="0" eb="3">
      <t>ジュヘンデン</t>
    </rPh>
    <rPh sb="3" eb="5">
      <t>セツビ</t>
    </rPh>
    <phoneticPr fontId="1"/>
  </si>
  <si>
    <t>ポンプ設備</t>
    <phoneticPr fontId="1"/>
  </si>
  <si>
    <t>次亜注入設備</t>
    <rPh sb="0" eb="2">
      <t>ジア</t>
    </rPh>
    <rPh sb="2" eb="4">
      <t>チュウニュウ</t>
    </rPh>
    <rPh sb="4" eb="6">
      <t>セツビ</t>
    </rPh>
    <phoneticPr fontId="1"/>
  </si>
  <si>
    <t>水道施設日常点検所要時間（配水池内訳）</t>
    <rPh sb="0" eb="2">
      <t>スイドウ</t>
    </rPh>
    <rPh sb="2" eb="4">
      <t>シセツ</t>
    </rPh>
    <rPh sb="4" eb="6">
      <t>ニチジョウ</t>
    </rPh>
    <rPh sb="6" eb="8">
      <t>テンケン</t>
    </rPh>
    <rPh sb="8" eb="10">
      <t>ショヨウ</t>
    </rPh>
    <rPh sb="10" eb="12">
      <t>ジカン</t>
    </rPh>
    <rPh sb="13" eb="16">
      <t>ハイスイチ</t>
    </rPh>
    <rPh sb="16" eb="18">
      <t>ウチワケ</t>
    </rPh>
    <phoneticPr fontId="1"/>
  </si>
  <si>
    <t>配　　水　　池　　名</t>
    <rPh sb="0" eb="1">
      <t>ハイ</t>
    </rPh>
    <rPh sb="3" eb="4">
      <t>ミズ</t>
    </rPh>
    <rPh sb="6" eb="7">
      <t>イケ</t>
    </rPh>
    <rPh sb="9" eb="10">
      <t>メイ</t>
    </rPh>
    <phoneticPr fontId="1"/>
  </si>
  <si>
    <t>苛性ソーダ注入設備</t>
    <rPh sb="0" eb="2">
      <t>カセイ</t>
    </rPh>
    <rPh sb="5" eb="7">
      <t>チュウニュウ</t>
    </rPh>
    <rPh sb="7" eb="9">
      <t>セツビ</t>
    </rPh>
    <phoneticPr fontId="1"/>
  </si>
  <si>
    <t>宮渕</t>
    <rPh sb="0" eb="2">
      <t>ミヤブチ</t>
    </rPh>
    <phoneticPr fontId="1"/>
  </si>
  <si>
    <t>日常点検（宮渕配水池）の年間の保守点検時間</t>
    <rPh sb="0" eb="2">
      <t>ニチジョウ</t>
    </rPh>
    <rPh sb="2" eb="4">
      <t>テンケン</t>
    </rPh>
    <rPh sb="5" eb="6">
      <t>ミヤ</t>
    </rPh>
    <rPh sb="6" eb="7">
      <t>フチ</t>
    </rPh>
    <rPh sb="7" eb="10">
      <t>ハイスイチ</t>
    </rPh>
    <rPh sb="12" eb="14">
      <t>ネンカン</t>
    </rPh>
    <rPh sb="15" eb="17">
      <t>ホシュ</t>
    </rPh>
    <rPh sb="17" eb="19">
      <t>テンケン</t>
    </rPh>
    <rPh sb="19" eb="21">
      <t>ジカン</t>
    </rPh>
    <phoneticPr fontId="1"/>
  </si>
  <si>
    <t>宮渕地区</t>
    <rPh sb="0" eb="2">
      <t>ミヤブチ</t>
    </rPh>
    <rPh sb="2" eb="4">
      <t>チク</t>
    </rPh>
    <phoneticPr fontId="1"/>
  </si>
  <si>
    <t>対象施設＝浄水場7箇所、配水池5箇所</t>
    <rPh sb="0" eb="2">
      <t>タイショウ</t>
    </rPh>
    <rPh sb="2" eb="4">
      <t>シセツ</t>
    </rPh>
    <rPh sb="5" eb="8">
      <t>ジョウスイジョウ</t>
    </rPh>
    <rPh sb="9" eb="11">
      <t>カショ</t>
    </rPh>
    <rPh sb="12" eb="14">
      <t>ハイスイ</t>
    </rPh>
    <rPh sb="14" eb="15">
      <t>イケ</t>
    </rPh>
    <rPh sb="16" eb="18">
      <t>カショ</t>
    </rPh>
    <phoneticPr fontId="1"/>
  </si>
  <si>
    <t>2日／年</t>
    <rPh sb="1" eb="2">
      <t>ニチ</t>
    </rPh>
    <rPh sb="3" eb="4">
      <t>ネン</t>
    </rPh>
    <phoneticPr fontId="1"/>
  </si>
  <si>
    <t>8施設×365日＝2,920回</t>
    <rPh sb="1" eb="3">
      <t>シセツ</t>
    </rPh>
    <rPh sb="7" eb="8">
      <t>ニチ</t>
    </rPh>
    <rPh sb="14" eb="15">
      <t>カイ</t>
    </rPh>
    <phoneticPr fontId="1"/>
  </si>
  <si>
    <t>（6月・8月・10月）　3回/年　14施設</t>
    <rPh sb="2" eb="3">
      <t>ツキ</t>
    </rPh>
    <rPh sb="5" eb="6">
      <t>ツキ</t>
    </rPh>
    <rPh sb="9" eb="10">
      <t>ガツ</t>
    </rPh>
    <phoneticPr fontId="1"/>
  </si>
  <si>
    <t>1施設　普通作業員×1.5日</t>
    <rPh sb="1" eb="3">
      <t>シセツ</t>
    </rPh>
    <rPh sb="4" eb="6">
      <t>フツウ</t>
    </rPh>
    <rPh sb="6" eb="9">
      <t>サギョウイン</t>
    </rPh>
    <rPh sb="13" eb="14">
      <t>ニチ</t>
    </rPh>
    <phoneticPr fontId="1"/>
  </si>
  <si>
    <t>水道浄水施設管理技士3級以上の有資格者を配置する。</t>
    <rPh sb="0" eb="2">
      <t>スイドウ</t>
    </rPh>
    <rPh sb="2" eb="4">
      <t>ジョウスイ</t>
    </rPh>
    <rPh sb="4" eb="6">
      <t>シセツ</t>
    </rPh>
    <rPh sb="6" eb="8">
      <t>カンリ</t>
    </rPh>
    <rPh sb="8" eb="10">
      <t>ギシ</t>
    </rPh>
    <rPh sb="11" eb="12">
      <t>キュウ</t>
    </rPh>
    <rPh sb="12" eb="14">
      <t>イジョウ</t>
    </rPh>
    <rPh sb="15" eb="16">
      <t>ユウ</t>
    </rPh>
    <rPh sb="16" eb="19">
      <t>シカクシャ</t>
    </rPh>
    <rPh sb="20" eb="22">
      <t>ハイチ</t>
    </rPh>
    <phoneticPr fontId="1"/>
  </si>
  <si>
    <t>水質検査内訳書</t>
    <rPh sb="0" eb="4">
      <t>スイシツケンサ</t>
    </rPh>
    <rPh sb="4" eb="7">
      <t>ウチワケショ</t>
    </rPh>
    <phoneticPr fontId="1"/>
  </si>
  <si>
    <t>飲料水水質検査及び保菌検査費</t>
    <phoneticPr fontId="1"/>
  </si>
  <si>
    <t>　定期9項目検査</t>
    <rPh sb="1" eb="3">
      <t>テイキ</t>
    </rPh>
    <rPh sb="4" eb="6">
      <t>コウモク</t>
    </rPh>
    <rPh sb="6" eb="8">
      <t>ケンサ</t>
    </rPh>
    <phoneticPr fontId="1"/>
  </si>
  <si>
    <t>　浄水51項目検査</t>
    <rPh sb="1" eb="3">
      <t>ジョウスイ</t>
    </rPh>
    <rPh sb="5" eb="7">
      <t>コウモク</t>
    </rPh>
    <rPh sb="7" eb="9">
      <t>ケンサ</t>
    </rPh>
    <phoneticPr fontId="1"/>
  </si>
  <si>
    <t>　消毒副生成物12項目検査</t>
    <rPh sb="1" eb="3">
      <t>ショウドク</t>
    </rPh>
    <rPh sb="3" eb="4">
      <t>フク</t>
    </rPh>
    <rPh sb="4" eb="7">
      <t>セイセイブツ</t>
    </rPh>
    <rPh sb="9" eb="11">
      <t>コウモク</t>
    </rPh>
    <rPh sb="11" eb="13">
      <t>ケンサ</t>
    </rPh>
    <phoneticPr fontId="1"/>
  </si>
  <si>
    <t>　原水39項目検査</t>
    <rPh sb="1" eb="3">
      <t>ゲンスイ</t>
    </rPh>
    <rPh sb="5" eb="7">
      <t>コウモク</t>
    </rPh>
    <rPh sb="7" eb="9">
      <t>ケンサ</t>
    </rPh>
    <phoneticPr fontId="1"/>
  </si>
  <si>
    <t>　大腸菌(定性)検査</t>
    <rPh sb="1" eb="4">
      <t>ダイチョウキン</t>
    </rPh>
    <rPh sb="5" eb="7">
      <t>テイセイ</t>
    </rPh>
    <rPh sb="8" eb="10">
      <t>ケンサ</t>
    </rPh>
    <phoneticPr fontId="1"/>
  </si>
  <si>
    <t>　嫌気性芽胞菌検査</t>
    <rPh sb="1" eb="4">
      <t>ケンキセイ</t>
    </rPh>
    <rPh sb="4" eb="6">
      <t>ガホウ</t>
    </rPh>
    <rPh sb="6" eb="7">
      <t>キン</t>
    </rPh>
    <rPh sb="7" eb="9">
      <t>ケンサ</t>
    </rPh>
    <phoneticPr fontId="1"/>
  </si>
  <si>
    <t>　亜硝酸態窒素検査</t>
    <phoneticPr fontId="1"/>
  </si>
  <si>
    <t>　保菌検査</t>
    <phoneticPr fontId="1"/>
  </si>
  <si>
    <t>検体／年</t>
    <rPh sb="0" eb="2">
      <t>ケンタイ</t>
    </rPh>
    <rPh sb="3" eb="4">
      <t>ネン</t>
    </rPh>
    <phoneticPr fontId="1"/>
  </si>
  <si>
    <t>備　考</t>
    <rPh sb="0" eb="1">
      <t>ソナエ</t>
    </rPh>
    <rPh sb="2" eb="3">
      <t>コウ</t>
    </rPh>
    <phoneticPr fontId="1"/>
  </si>
  <si>
    <t>金　額</t>
    <rPh sb="0" eb="1">
      <t>カネ</t>
    </rPh>
    <rPh sb="2" eb="3">
      <t>ガク</t>
    </rPh>
    <phoneticPr fontId="1"/>
  </si>
  <si>
    <t>単　価</t>
    <rPh sb="0" eb="1">
      <t>タン</t>
    </rPh>
    <rPh sb="2" eb="3">
      <t>アタイ</t>
    </rPh>
    <phoneticPr fontId="1"/>
  </si>
  <si>
    <t>数　量</t>
    <rPh sb="0" eb="1">
      <t>カズ</t>
    </rPh>
    <rPh sb="2" eb="3">
      <t>リョウ</t>
    </rPh>
    <phoneticPr fontId="1"/>
  </si>
  <si>
    <t>名　称</t>
    <rPh sb="0" eb="1">
      <t>ナ</t>
    </rPh>
    <rPh sb="2" eb="3">
      <t>ショウ</t>
    </rPh>
    <phoneticPr fontId="1"/>
  </si>
  <si>
    <t>規　格</t>
    <rPh sb="0" eb="1">
      <t>ノリ</t>
    </rPh>
    <rPh sb="2" eb="3">
      <t>カク</t>
    </rPh>
    <phoneticPr fontId="1"/>
  </si>
  <si>
    <t>　クリプトスポリジウム・ジアルジア検査</t>
    <phoneticPr fontId="1"/>
  </si>
  <si>
    <t>水質検査費</t>
    <rPh sb="0" eb="2">
      <t>スイシツ</t>
    </rPh>
    <rPh sb="2" eb="4">
      <t>ケンサ</t>
    </rPh>
    <rPh sb="4" eb="5">
      <t>ヒ</t>
    </rPh>
    <phoneticPr fontId="1"/>
  </si>
  <si>
    <t>業務価格計</t>
    <rPh sb="0" eb="4">
      <t>ギョウムカカク</t>
    </rPh>
    <rPh sb="4" eb="5">
      <t>ケイ</t>
    </rPh>
    <phoneticPr fontId="1"/>
  </si>
  <si>
    <t>積　算　書</t>
    <rPh sb="0" eb="1">
      <t>ツミ</t>
    </rPh>
    <rPh sb="2" eb="3">
      <t>サン</t>
    </rPh>
    <rPh sb="4" eb="5">
      <t>ショ</t>
    </rPh>
    <phoneticPr fontId="1"/>
  </si>
  <si>
    <t>只見統合簡易水道給水区域</t>
    <rPh sb="0" eb="2">
      <t>タダミ</t>
    </rPh>
    <rPh sb="2" eb="4">
      <t>トウゴウ</t>
    </rPh>
    <rPh sb="4" eb="6">
      <t>カンイ</t>
    </rPh>
    <rPh sb="6" eb="8">
      <t>スイドウ</t>
    </rPh>
    <rPh sb="8" eb="10">
      <t>キュウスイ</t>
    </rPh>
    <rPh sb="10" eb="12">
      <t>クイキ</t>
    </rPh>
    <phoneticPr fontId="1"/>
  </si>
  <si>
    <t>※　Ａ（日割労務単価に対する時間当たりの割増基礎単価の割合）は、令和8年度の保全</t>
    <rPh sb="4" eb="5">
      <t>ニチ</t>
    </rPh>
    <rPh sb="5" eb="6">
      <t>ワリ</t>
    </rPh>
    <rPh sb="6" eb="8">
      <t>ロウム</t>
    </rPh>
    <rPh sb="8" eb="10">
      <t>タンカ</t>
    </rPh>
    <rPh sb="11" eb="12">
      <t>タイ</t>
    </rPh>
    <rPh sb="14" eb="16">
      <t>ジカン</t>
    </rPh>
    <rPh sb="16" eb="17">
      <t>ア</t>
    </rPh>
    <rPh sb="20" eb="22">
      <t>ワリマシ</t>
    </rPh>
    <rPh sb="22" eb="24">
      <t>キソ</t>
    </rPh>
    <rPh sb="24" eb="26">
      <t>タンカ</t>
    </rPh>
    <rPh sb="27" eb="29">
      <t>ワリアイ</t>
    </rPh>
    <rPh sb="32" eb="34">
      <t>レイワ</t>
    </rPh>
    <rPh sb="35" eb="37">
      <t>ネンド</t>
    </rPh>
    <rPh sb="38" eb="40">
      <t>ホゼン</t>
    </rPh>
    <phoneticPr fontId="1"/>
  </si>
  <si>
    <t>1,640箇所×2回／年</t>
    <rPh sb="5" eb="7">
      <t>カショ</t>
    </rPh>
    <rPh sb="9" eb="10">
      <t>カイ</t>
    </rPh>
    <rPh sb="11" eb="12">
      <t>ネン</t>
    </rPh>
    <phoneticPr fontId="1"/>
  </si>
  <si>
    <t>只見統合簡易水道施設維持管理業務委託</t>
    <rPh sb="0" eb="2">
      <t>タダミ</t>
    </rPh>
    <rPh sb="2" eb="4">
      <t>トウゴウ</t>
    </rPh>
    <rPh sb="4" eb="8">
      <t>カンイスイドウ</t>
    </rPh>
    <rPh sb="8" eb="10">
      <t>シセツ</t>
    </rPh>
    <rPh sb="10" eb="14">
      <t>イジカンリ</t>
    </rPh>
    <rPh sb="14" eb="16">
      <t>ギョウム</t>
    </rPh>
    <rPh sb="16" eb="18">
      <t>イタク</t>
    </rPh>
    <phoneticPr fontId="1"/>
  </si>
  <si>
    <t>※　基準労務単価は建築保全技術員補の単価より算出。（令和8年度、宮城地区）</t>
  </si>
  <si>
    <t>　平均割増補正単価＝基準額×（１+0.104×0.25×7×8／24）＝基準額×1.061</t>
    <phoneticPr fontId="1"/>
  </si>
  <si>
    <t>技術員補の割合（10.4％）による。</t>
    <phoneticPr fontId="1"/>
  </si>
  <si>
    <t>%</t>
    <phoneticPr fontId="1"/>
  </si>
  <si>
    <t>間接業務費率＝　　　％（法廷福利費　　％、その他間接業務費　　％）</t>
    <rPh sb="0" eb="2">
      <t>カンセツ</t>
    </rPh>
    <rPh sb="2" eb="4">
      <t>ギョウム</t>
    </rPh>
    <rPh sb="4" eb="5">
      <t>ヒ</t>
    </rPh>
    <rPh sb="5" eb="6">
      <t>リツ</t>
    </rPh>
    <rPh sb="12" eb="14">
      <t>ホウテイ</t>
    </rPh>
    <rPh sb="14" eb="16">
      <t>フクリ</t>
    </rPh>
    <rPh sb="16" eb="17">
      <t>ヒ</t>
    </rPh>
    <rPh sb="23" eb="24">
      <t>タ</t>
    </rPh>
    <rPh sb="24" eb="26">
      <t>カンセツ</t>
    </rPh>
    <rPh sb="26" eb="28">
      <t>ギョウム</t>
    </rPh>
    <rPh sb="28" eb="29">
      <t>ヒ</t>
    </rPh>
    <phoneticPr fontId="1"/>
  </si>
  <si>
    <t>（　　　　　×　log業務原価　+　　　　）％</t>
    <rPh sb="11" eb="13">
      <t>ギョウム</t>
    </rPh>
    <rPh sb="13" eb="15">
      <t>ゲンカ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</si>
</sst>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0_ "/>
    <numFmt numFmtId="178" formatCode="0.0%"/>
    <numFmt numFmtId="179" formatCode="#,##0.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3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9" fontId="2" fillId="0" borderId="6" xfId="0" applyNumberFormat="1" applyFont="1" applyBorder="1" applyAlignment="1">
      <alignment horizontal="center" vertical="center"/>
    </xf>
    <xf numFmtId="10" fontId="2" fillId="0" borderId="6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178" fontId="2" fillId="0" borderId="9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176" fontId="2" fillId="0" borderId="15" xfId="0" applyNumberFormat="1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8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15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0" borderId="18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0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15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0" borderId="18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9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2" fillId="0" borderId="18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0" xfId="0" applyNumberFormat="1" applyFont="1">
      <alignment vertical="center"/>
    </xf>
    <xf numFmtId="179" fontId="2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>
      <alignment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77" fontId="11" fillId="0" borderId="23" xfId="0" applyNumberFormat="1" applyFont="1" applyBorder="1" applyAlignment="1">
      <alignment horizontal="center" vertical="center"/>
    </xf>
    <xf numFmtId="176" fontId="11" fillId="0" borderId="22" xfId="0" applyNumberFormat="1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center" vertical="center"/>
    </xf>
    <xf numFmtId="176" fontId="11" fillId="0" borderId="24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177" fontId="11" fillId="0" borderId="26" xfId="0" applyNumberFormat="1" applyFont="1" applyBorder="1" applyAlignment="1">
      <alignment horizontal="center" vertical="center"/>
    </xf>
    <xf numFmtId="176" fontId="11" fillId="0" borderId="25" xfId="0" applyNumberFormat="1" applyFont="1" applyBorder="1" applyAlignment="1">
      <alignment horizontal="center" vertical="center"/>
    </xf>
    <xf numFmtId="176" fontId="11" fillId="0" borderId="26" xfId="0" applyNumberFormat="1" applyFont="1" applyBorder="1" applyAlignment="1">
      <alignment horizontal="center" vertical="center"/>
    </xf>
    <xf numFmtId="176" fontId="11" fillId="0" borderId="27" xfId="0" applyNumberFormat="1" applyFont="1" applyBorder="1" applyAlignment="1">
      <alignment horizontal="center" vertical="center"/>
    </xf>
    <xf numFmtId="176" fontId="11" fillId="0" borderId="7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22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176" fontId="11" fillId="0" borderId="22" xfId="0" applyNumberFormat="1" applyFont="1" applyBorder="1" applyAlignment="1">
      <alignment vertical="center"/>
    </xf>
    <xf numFmtId="176" fontId="11" fillId="0" borderId="23" xfId="0" applyNumberFormat="1" applyFont="1" applyBorder="1" applyAlignment="1">
      <alignment vertical="center"/>
    </xf>
    <xf numFmtId="176" fontId="11" fillId="0" borderId="24" xfId="0" applyNumberFormat="1" applyFont="1" applyBorder="1" applyAlignment="1">
      <alignment vertical="center"/>
    </xf>
    <xf numFmtId="0" fontId="11" fillId="0" borderId="22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27" xfId="0" applyFont="1" applyBorder="1">
      <alignment vertical="center"/>
    </xf>
    <xf numFmtId="176" fontId="11" fillId="0" borderId="25" xfId="0" applyNumberFormat="1" applyFont="1" applyBorder="1" applyAlignment="1">
      <alignment vertical="center"/>
    </xf>
    <xf numFmtId="176" fontId="11" fillId="0" borderId="26" xfId="0" applyNumberFormat="1" applyFont="1" applyBorder="1" applyAlignment="1">
      <alignment vertical="center"/>
    </xf>
    <xf numFmtId="176" fontId="11" fillId="0" borderId="27" xfId="0" applyNumberFormat="1" applyFont="1" applyBorder="1" applyAlignment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27" xfId="0" applyFont="1" applyBorder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31" xfId="0" applyFont="1" applyBorder="1">
      <alignment vertical="center"/>
    </xf>
    <xf numFmtId="176" fontId="11" fillId="0" borderId="29" xfId="0" applyNumberFormat="1" applyFont="1" applyBorder="1" applyAlignment="1">
      <alignment vertical="center"/>
    </xf>
    <xf numFmtId="176" fontId="11" fillId="0" borderId="30" xfId="0" applyNumberFormat="1" applyFont="1" applyBorder="1" applyAlignment="1">
      <alignment vertical="center"/>
    </xf>
    <xf numFmtId="176" fontId="11" fillId="0" borderId="31" xfId="0" applyNumberFormat="1" applyFont="1" applyBorder="1" applyAlignment="1">
      <alignment vertical="center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31" xfId="0" applyFont="1" applyBorder="1">
      <alignment vertical="center"/>
    </xf>
    <xf numFmtId="176" fontId="11" fillId="0" borderId="7" xfId="0" applyNumberFormat="1" applyFont="1" applyBorder="1" applyAlignment="1">
      <alignment vertical="center"/>
    </xf>
    <xf numFmtId="176" fontId="11" fillId="0" borderId="8" xfId="0" applyNumberFormat="1" applyFont="1" applyBorder="1" applyAlignment="1">
      <alignment vertical="center"/>
    </xf>
    <xf numFmtId="176" fontId="11" fillId="0" borderId="9" xfId="0" applyNumberFormat="1" applyFont="1" applyBorder="1" applyAlignment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176" fontId="11" fillId="0" borderId="10" xfId="0" applyNumberFormat="1" applyFont="1" applyBorder="1" applyAlignment="1">
      <alignment vertical="center"/>
    </xf>
    <xf numFmtId="176" fontId="11" fillId="0" borderId="11" xfId="0" applyNumberFormat="1" applyFont="1" applyBorder="1" applyAlignment="1">
      <alignment vertical="center"/>
    </xf>
    <xf numFmtId="176" fontId="11" fillId="0" borderId="12" xfId="0" applyNumberFormat="1" applyFont="1" applyBorder="1" applyAlignment="1">
      <alignment vertical="center"/>
    </xf>
    <xf numFmtId="0" fontId="11" fillId="0" borderId="10" xfId="0" applyFont="1" applyBorder="1">
      <alignment vertical="center"/>
    </xf>
    <xf numFmtId="176" fontId="11" fillId="0" borderId="8" xfId="0" applyNumberFormat="1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E8DD-A900-4D20-9964-66D7CA391B8E}">
  <dimension ref="B1:H477"/>
  <sheetViews>
    <sheetView tabSelected="1" view="pageBreakPreview" zoomScaleNormal="100" zoomScaleSheetLayoutView="100" workbookViewId="0">
      <selection activeCell="F20" sqref="F20"/>
    </sheetView>
  </sheetViews>
  <sheetFormatPr defaultRowHeight="13.5" x14ac:dyDescent="0.15"/>
  <cols>
    <col min="1" max="1" width="20.625" style="87" customWidth="1"/>
    <col min="2" max="2" width="25.625" style="87" customWidth="1"/>
    <col min="3" max="3" width="10.625" style="87" customWidth="1"/>
    <col min="4" max="4" width="13.125" style="87" customWidth="1"/>
    <col min="5" max="5" width="5.625" style="87" customWidth="1"/>
    <col min="6" max="6" width="13.125" style="87" customWidth="1"/>
    <col min="7" max="7" width="5.625" style="87" customWidth="1"/>
    <col min="8" max="8" width="18.125" style="87" customWidth="1"/>
    <col min="9" max="9" width="20.625" style="87" customWidth="1"/>
    <col min="10" max="16384" width="9" style="87"/>
  </cols>
  <sheetData>
    <row r="1" spans="2:8" ht="17.45" customHeight="1" x14ac:dyDescent="0.15"/>
    <row r="2" spans="2:8" ht="17.45" customHeight="1" x14ac:dyDescent="0.15"/>
    <row r="3" spans="2:8" ht="17.45" customHeight="1" x14ac:dyDescent="0.15"/>
    <row r="4" spans="2:8" ht="17.45" customHeight="1" x14ac:dyDescent="0.15">
      <c r="B4" s="160" t="s">
        <v>333</v>
      </c>
      <c r="C4" s="160"/>
      <c r="D4" s="160"/>
      <c r="E4" s="160"/>
      <c r="F4" s="160"/>
      <c r="G4" s="160"/>
      <c r="H4" s="160"/>
    </row>
    <row r="5" spans="2:8" ht="17.45" customHeight="1" x14ac:dyDescent="0.15">
      <c r="B5" s="160"/>
      <c r="C5" s="160"/>
      <c r="D5" s="160"/>
      <c r="E5" s="160"/>
      <c r="F5" s="160"/>
      <c r="G5" s="160"/>
      <c r="H5" s="160"/>
    </row>
    <row r="6" spans="2:8" ht="17.45" customHeight="1" x14ac:dyDescent="0.15">
      <c r="B6" s="160"/>
      <c r="C6" s="160"/>
      <c r="D6" s="160"/>
      <c r="E6" s="160"/>
      <c r="F6" s="160"/>
      <c r="G6" s="160"/>
      <c r="H6" s="160"/>
    </row>
    <row r="7" spans="2:8" ht="17.45" customHeight="1" x14ac:dyDescent="0.15"/>
    <row r="8" spans="2:8" ht="17.45" customHeight="1" x14ac:dyDescent="0.15"/>
    <row r="9" spans="2:8" ht="17.45" customHeight="1" x14ac:dyDescent="0.15"/>
    <row r="10" spans="2:8" ht="17.45" customHeight="1" x14ac:dyDescent="0.15">
      <c r="B10" s="161" t="s">
        <v>337</v>
      </c>
      <c r="C10" s="161"/>
      <c r="D10" s="161"/>
      <c r="E10" s="161"/>
      <c r="F10" s="161"/>
      <c r="G10" s="161"/>
      <c r="H10" s="161"/>
    </row>
    <row r="11" spans="2:8" ht="17.45" customHeight="1" x14ac:dyDescent="0.15">
      <c r="B11" s="161"/>
      <c r="C11" s="161"/>
      <c r="D11" s="161"/>
      <c r="E11" s="161"/>
      <c r="F11" s="161"/>
      <c r="G11" s="161"/>
      <c r="H11" s="161"/>
    </row>
    <row r="12" spans="2:8" ht="17.45" customHeight="1" x14ac:dyDescent="0.15"/>
    <row r="13" spans="2:8" ht="17.45" customHeight="1" x14ac:dyDescent="0.15">
      <c r="B13" s="161" t="s">
        <v>334</v>
      </c>
      <c r="C13" s="161"/>
      <c r="D13" s="161"/>
      <c r="E13" s="161"/>
      <c r="F13" s="161"/>
      <c r="G13" s="161"/>
      <c r="H13" s="161"/>
    </row>
    <row r="14" spans="2:8" ht="17.45" customHeight="1" x14ac:dyDescent="0.15">
      <c r="B14" s="161"/>
      <c r="C14" s="161"/>
      <c r="D14" s="161"/>
      <c r="E14" s="161"/>
      <c r="F14" s="161"/>
      <c r="G14" s="161"/>
      <c r="H14" s="161"/>
    </row>
    <row r="15" spans="2:8" ht="17.45" customHeight="1" x14ac:dyDescent="0.15"/>
    <row r="16" spans="2:8" ht="17.45" customHeight="1" x14ac:dyDescent="0.15"/>
    <row r="17" ht="17.45" customHeight="1" x14ac:dyDescent="0.15"/>
    <row r="18" ht="17.45" customHeight="1" x14ac:dyDescent="0.15"/>
    <row r="19" ht="17.45" customHeight="1" x14ac:dyDescent="0.15"/>
    <row r="20" ht="17.45" customHeight="1" x14ac:dyDescent="0.15"/>
    <row r="21" ht="17.45" customHeight="1" x14ac:dyDescent="0.15"/>
    <row r="22" ht="17.45" customHeight="1" x14ac:dyDescent="0.15"/>
    <row r="23" ht="17.45" customHeight="1" x14ac:dyDescent="0.15"/>
    <row r="24" ht="17.45" customHeight="1" x14ac:dyDescent="0.15"/>
    <row r="25" ht="17.45" customHeight="1" x14ac:dyDescent="0.15"/>
    <row r="26" ht="17.45" customHeight="1" x14ac:dyDescent="0.15"/>
    <row r="27" ht="17.45" customHeight="1" x14ac:dyDescent="0.15"/>
    <row r="28" ht="17.45" customHeight="1" x14ac:dyDescent="0.15"/>
    <row r="29" ht="17.45" customHeight="1" x14ac:dyDescent="0.15"/>
    <row r="30" ht="17.45" customHeight="1" x14ac:dyDescent="0.15"/>
    <row r="31" ht="17.45" customHeight="1" x14ac:dyDescent="0.15"/>
    <row r="32" ht="17.45" customHeight="1" x14ac:dyDescent="0.15"/>
    <row r="33" ht="17.45" customHeight="1" x14ac:dyDescent="0.15"/>
    <row r="34" ht="17.45" customHeight="1" x14ac:dyDescent="0.15"/>
    <row r="35" ht="17.45" customHeight="1" x14ac:dyDescent="0.15"/>
    <row r="36" ht="17.45" customHeight="1" x14ac:dyDescent="0.15"/>
    <row r="37" ht="17.45" customHeight="1" x14ac:dyDescent="0.15"/>
    <row r="38" ht="17.45" customHeight="1" x14ac:dyDescent="0.15"/>
    <row r="39" ht="17.45" customHeight="1" x14ac:dyDescent="0.15"/>
    <row r="40" ht="17.45" customHeight="1" x14ac:dyDescent="0.15"/>
    <row r="41" ht="17.45" customHeight="1" x14ac:dyDescent="0.15"/>
    <row r="42" ht="17.45" customHeight="1" x14ac:dyDescent="0.15"/>
    <row r="43" ht="17.45" customHeight="1" x14ac:dyDescent="0.15"/>
    <row r="44" ht="17.45" customHeight="1" x14ac:dyDescent="0.15"/>
    <row r="45" ht="17.45" customHeight="1" x14ac:dyDescent="0.15"/>
    <row r="46" ht="17.45" customHeight="1" x14ac:dyDescent="0.15"/>
    <row r="47" ht="17.45" customHeight="1" x14ac:dyDescent="0.15"/>
    <row r="48" ht="17.45" customHeight="1" x14ac:dyDescent="0.15"/>
    <row r="49" ht="17.45" customHeight="1" x14ac:dyDescent="0.15"/>
    <row r="50" ht="17.45" customHeight="1" x14ac:dyDescent="0.15"/>
    <row r="51" ht="17.45" customHeight="1" x14ac:dyDescent="0.15"/>
    <row r="52" ht="17.45" customHeight="1" x14ac:dyDescent="0.15"/>
    <row r="53" ht="17.45" customHeight="1" x14ac:dyDescent="0.15"/>
    <row r="54" ht="17.45" customHeight="1" x14ac:dyDescent="0.15"/>
    <row r="55" ht="17.45" customHeight="1" x14ac:dyDescent="0.15"/>
    <row r="56" ht="17.45" customHeight="1" x14ac:dyDescent="0.15"/>
    <row r="57" ht="17.45" customHeight="1" x14ac:dyDescent="0.15"/>
    <row r="58" ht="17.45" customHeight="1" x14ac:dyDescent="0.15"/>
    <row r="59" ht="17.45" customHeight="1" x14ac:dyDescent="0.15"/>
    <row r="60" ht="17.45" customHeight="1" x14ac:dyDescent="0.15"/>
    <row r="61" ht="17.45" customHeight="1" x14ac:dyDescent="0.15"/>
    <row r="62" ht="17.45" customHeight="1" x14ac:dyDescent="0.15"/>
    <row r="63" ht="17.45" customHeight="1" x14ac:dyDescent="0.15"/>
    <row r="64" ht="17.45" customHeight="1" x14ac:dyDescent="0.15"/>
    <row r="65" ht="17.45" customHeight="1" x14ac:dyDescent="0.15"/>
    <row r="66" ht="17.45" customHeight="1" x14ac:dyDescent="0.15"/>
    <row r="67" ht="17.45" customHeight="1" x14ac:dyDescent="0.15"/>
    <row r="68" ht="17.45" customHeight="1" x14ac:dyDescent="0.15"/>
    <row r="69" ht="17.45" customHeight="1" x14ac:dyDescent="0.15"/>
    <row r="70" ht="17.45" customHeight="1" x14ac:dyDescent="0.15"/>
    <row r="71" ht="17.45" customHeight="1" x14ac:dyDescent="0.15"/>
    <row r="72" ht="17.45" customHeight="1" x14ac:dyDescent="0.15"/>
    <row r="73" ht="17.45" customHeight="1" x14ac:dyDescent="0.15"/>
    <row r="74" ht="17.45" customHeight="1" x14ac:dyDescent="0.15"/>
    <row r="75" ht="17.45" customHeight="1" x14ac:dyDescent="0.15"/>
    <row r="76" ht="17.45" customHeight="1" x14ac:dyDescent="0.15"/>
    <row r="77" ht="17.45" customHeight="1" x14ac:dyDescent="0.15"/>
    <row r="78" ht="17.45" customHeight="1" x14ac:dyDescent="0.15"/>
    <row r="79" ht="17.45" customHeight="1" x14ac:dyDescent="0.15"/>
    <row r="80" ht="17.45" customHeight="1" x14ac:dyDescent="0.15"/>
    <row r="81" ht="17.45" customHeight="1" x14ac:dyDescent="0.15"/>
    <row r="82" ht="17.45" customHeight="1" x14ac:dyDescent="0.15"/>
    <row r="83" ht="17.45" customHeight="1" x14ac:dyDescent="0.15"/>
    <row r="84" ht="17.45" customHeight="1" x14ac:dyDescent="0.15"/>
    <row r="85" ht="17.45" customHeight="1" x14ac:dyDescent="0.15"/>
    <row r="86" ht="17.45" customHeight="1" x14ac:dyDescent="0.15"/>
    <row r="87" ht="17.45" customHeight="1" x14ac:dyDescent="0.15"/>
    <row r="88" ht="17.45" customHeight="1" x14ac:dyDescent="0.15"/>
    <row r="89" ht="17.45" customHeight="1" x14ac:dyDescent="0.15"/>
    <row r="90" ht="17.45" customHeight="1" x14ac:dyDescent="0.15"/>
    <row r="91" ht="17.45" customHeight="1" x14ac:dyDescent="0.15"/>
    <row r="92" ht="17.45" customHeight="1" x14ac:dyDescent="0.15"/>
    <row r="93" ht="17.45" customHeight="1" x14ac:dyDescent="0.15"/>
    <row r="94" ht="17.45" customHeight="1" x14ac:dyDescent="0.15"/>
    <row r="95" ht="17.45" customHeight="1" x14ac:dyDescent="0.15"/>
    <row r="96" ht="17.45" customHeight="1" x14ac:dyDescent="0.15"/>
    <row r="97" ht="17.45" customHeight="1" x14ac:dyDescent="0.15"/>
    <row r="98" ht="17.45" customHeight="1" x14ac:dyDescent="0.15"/>
    <row r="99" ht="17.45" customHeight="1" x14ac:dyDescent="0.15"/>
    <row r="100" ht="17.45" customHeight="1" x14ac:dyDescent="0.15"/>
    <row r="101" ht="17.45" customHeight="1" x14ac:dyDescent="0.15"/>
    <row r="102" ht="17.45" customHeight="1" x14ac:dyDescent="0.15"/>
    <row r="103" ht="17.45" customHeight="1" x14ac:dyDescent="0.15"/>
    <row r="104" ht="17.45" customHeight="1" x14ac:dyDescent="0.15"/>
    <row r="105" ht="17.45" customHeight="1" x14ac:dyDescent="0.15"/>
    <row r="106" ht="17.45" customHeight="1" x14ac:dyDescent="0.15"/>
    <row r="107" ht="17.45" customHeight="1" x14ac:dyDescent="0.15"/>
    <row r="108" ht="17.45" customHeight="1" x14ac:dyDescent="0.15"/>
    <row r="109" ht="17.45" customHeight="1" x14ac:dyDescent="0.15"/>
    <row r="110" ht="17.45" customHeight="1" x14ac:dyDescent="0.15"/>
    <row r="111" ht="17.45" customHeight="1" x14ac:dyDescent="0.15"/>
    <row r="112" ht="17.45" customHeight="1" x14ac:dyDescent="0.15"/>
    <row r="113" ht="17.45" customHeight="1" x14ac:dyDescent="0.15"/>
    <row r="114" ht="17.45" customHeight="1" x14ac:dyDescent="0.15"/>
    <row r="115" ht="17.45" customHeight="1" x14ac:dyDescent="0.15"/>
    <row r="116" ht="17.45" customHeight="1" x14ac:dyDescent="0.15"/>
    <row r="117" ht="17.45" customHeight="1" x14ac:dyDescent="0.15"/>
    <row r="118" ht="17.45" customHeight="1" x14ac:dyDescent="0.15"/>
    <row r="119" ht="17.45" customHeight="1" x14ac:dyDescent="0.15"/>
    <row r="120" ht="17.45" customHeight="1" x14ac:dyDescent="0.15"/>
    <row r="121" ht="17.45" customHeight="1" x14ac:dyDescent="0.15"/>
    <row r="122" ht="17.45" customHeight="1" x14ac:dyDescent="0.15"/>
    <row r="123" ht="17.45" customHeight="1" x14ac:dyDescent="0.15"/>
    <row r="124" ht="17.45" customHeight="1" x14ac:dyDescent="0.15"/>
    <row r="125" ht="17.45" customHeight="1" x14ac:dyDescent="0.15"/>
    <row r="126" ht="17.45" customHeight="1" x14ac:dyDescent="0.15"/>
    <row r="127" ht="17.45" customHeight="1" x14ac:dyDescent="0.15"/>
    <row r="128" ht="17.45" customHeight="1" x14ac:dyDescent="0.15"/>
    <row r="129" ht="17.45" customHeight="1" x14ac:dyDescent="0.15"/>
    <row r="130" ht="17.45" customHeight="1" x14ac:dyDescent="0.15"/>
    <row r="131" ht="17.45" customHeight="1" x14ac:dyDescent="0.15"/>
    <row r="132" ht="17.45" customHeight="1" x14ac:dyDescent="0.15"/>
    <row r="133" ht="17.45" customHeight="1" x14ac:dyDescent="0.15"/>
    <row r="134" ht="17.45" customHeight="1" x14ac:dyDescent="0.15"/>
    <row r="135" ht="17.45" customHeight="1" x14ac:dyDescent="0.15"/>
    <row r="136" ht="17.45" customHeight="1" x14ac:dyDescent="0.15"/>
    <row r="137" ht="17.45" customHeight="1" x14ac:dyDescent="0.15"/>
    <row r="138" ht="17.45" customHeight="1" x14ac:dyDescent="0.15"/>
    <row r="139" ht="17.45" customHeight="1" x14ac:dyDescent="0.15"/>
    <row r="140" ht="17.45" customHeight="1" x14ac:dyDescent="0.15"/>
    <row r="141" ht="17.45" customHeight="1" x14ac:dyDescent="0.15"/>
    <row r="142" ht="17.45" customHeight="1" x14ac:dyDescent="0.15"/>
    <row r="143" ht="17.45" customHeight="1" x14ac:dyDescent="0.15"/>
    <row r="144" ht="17.45" customHeight="1" x14ac:dyDescent="0.15"/>
    <row r="145" ht="17.45" customHeight="1" x14ac:dyDescent="0.15"/>
    <row r="146" ht="17.45" customHeight="1" x14ac:dyDescent="0.15"/>
    <row r="147" ht="17.45" customHeight="1" x14ac:dyDescent="0.15"/>
    <row r="148" ht="17.45" customHeight="1" x14ac:dyDescent="0.15"/>
    <row r="149" ht="17.45" customHeight="1" x14ac:dyDescent="0.15"/>
    <row r="150" ht="17.45" customHeight="1" x14ac:dyDescent="0.15"/>
    <row r="151" ht="17.45" customHeight="1" x14ac:dyDescent="0.15"/>
    <row r="152" ht="17.45" customHeight="1" x14ac:dyDescent="0.15"/>
    <row r="153" ht="17.45" customHeight="1" x14ac:dyDescent="0.15"/>
    <row r="154" ht="17.45" customHeight="1" x14ac:dyDescent="0.15"/>
    <row r="155" ht="17.45" customHeight="1" x14ac:dyDescent="0.15"/>
    <row r="156" ht="17.45" customHeight="1" x14ac:dyDescent="0.15"/>
    <row r="157" ht="17.45" customHeight="1" x14ac:dyDescent="0.15"/>
    <row r="158" ht="17.45" customHeight="1" x14ac:dyDescent="0.15"/>
    <row r="159" ht="17.45" customHeight="1" x14ac:dyDescent="0.15"/>
    <row r="160" ht="17.45" customHeight="1" x14ac:dyDescent="0.15"/>
    <row r="161" ht="17.45" customHeight="1" x14ac:dyDescent="0.15"/>
    <row r="162" ht="17.45" customHeight="1" x14ac:dyDescent="0.15"/>
    <row r="163" ht="17.45" customHeight="1" x14ac:dyDescent="0.15"/>
    <row r="164" ht="17.45" customHeight="1" x14ac:dyDescent="0.15"/>
    <row r="165" ht="17.45" customHeight="1" x14ac:dyDescent="0.15"/>
    <row r="166" ht="17.45" customHeight="1" x14ac:dyDescent="0.15"/>
    <row r="167" ht="17.45" customHeight="1" x14ac:dyDescent="0.15"/>
    <row r="168" ht="17.45" customHeight="1" x14ac:dyDescent="0.15"/>
    <row r="169" ht="17.45" customHeight="1" x14ac:dyDescent="0.15"/>
    <row r="170" ht="17.45" customHeight="1" x14ac:dyDescent="0.15"/>
    <row r="171" ht="17.45" customHeight="1" x14ac:dyDescent="0.15"/>
    <row r="172" ht="17.45" customHeight="1" x14ac:dyDescent="0.15"/>
    <row r="173" ht="17.45" customHeight="1" x14ac:dyDescent="0.15"/>
    <row r="174" ht="17.45" customHeight="1" x14ac:dyDescent="0.15"/>
    <row r="175" ht="17.45" customHeight="1" x14ac:dyDescent="0.15"/>
    <row r="176" ht="17.45" customHeight="1" x14ac:dyDescent="0.15"/>
    <row r="177" ht="17.45" customHeight="1" x14ac:dyDescent="0.15"/>
    <row r="178" ht="17.45" customHeight="1" x14ac:dyDescent="0.15"/>
    <row r="179" ht="17.45" customHeight="1" x14ac:dyDescent="0.15"/>
    <row r="180" ht="17.45" customHeight="1" x14ac:dyDescent="0.15"/>
    <row r="181" ht="17.45" customHeight="1" x14ac:dyDescent="0.15"/>
    <row r="182" ht="17.45" customHeight="1" x14ac:dyDescent="0.15"/>
    <row r="183" ht="17.45" customHeight="1" x14ac:dyDescent="0.15"/>
    <row r="184" ht="17.45" customHeight="1" x14ac:dyDescent="0.15"/>
    <row r="185" ht="17.45" customHeight="1" x14ac:dyDescent="0.15"/>
    <row r="186" ht="17.45" customHeight="1" x14ac:dyDescent="0.15"/>
    <row r="187" ht="17.45" customHeight="1" x14ac:dyDescent="0.15"/>
    <row r="188" ht="17.45" customHeight="1" x14ac:dyDescent="0.15"/>
    <row r="189" ht="17.45" customHeight="1" x14ac:dyDescent="0.15"/>
    <row r="190" ht="17.45" customHeight="1" x14ac:dyDescent="0.15"/>
    <row r="191" ht="17.45" customHeight="1" x14ac:dyDescent="0.15"/>
    <row r="192" ht="17.45" customHeight="1" x14ac:dyDescent="0.15"/>
    <row r="193" ht="17.45" customHeight="1" x14ac:dyDescent="0.15"/>
    <row r="194" ht="17.45" customHeight="1" x14ac:dyDescent="0.15"/>
    <row r="195" ht="17.45" customHeight="1" x14ac:dyDescent="0.15"/>
    <row r="196" ht="17.45" customHeight="1" x14ac:dyDescent="0.15"/>
    <row r="197" ht="17.45" customHeight="1" x14ac:dyDescent="0.15"/>
    <row r="198" ht="17.45" customHeight="1" x14ac:dyDescent="0.15"/>
    <row r="199" ht="17.45" customHeight="1" x14ac:dyDescent="0.15"/>
    <row r="200" ht="17.45" customHeight="1" x14ac:dyDescent="0.15"/>
    <row r="201" ht="17.45" customHeight="1" x14ac:dyDescent="0.15"/>
    <row r="202" ht="17.45" customHeight="1" x14ac:dyDescent="0.15"/>
    <row r="203" ht="17.45" customHeight="1" x14ac:dyDescent="0.15"/>
    <row r="204" ht="17.45" customHeight="1" x14ac:dyDescent="0.15"/>
    <row r="205" ht="17.45" customHeight="1" x14ac:dyDescent="0.15"/>
    <row r="206" ht="17.45" customHeight="1" x14ac:dyDescent="0.15"/>
    <row r="207" ht="17.45" customHeight="1" x14ac:dyDescent="0.15"/>
    <row r="208" ht="17.45" customHeight="1" x14ac:dyDescent="0.15"/>
    <row r="209" ht="17.45" customHeight="1" x14ac:dyDescent="0.15"/>
    <row r="210" ht="17.45" customHeight="1" x14ac:dyDescent="0.15"/>
    <row r="211" ht="17.45" customHeight="1" x14ac:dyDescent="0.15"/>
    <row r="212" ht="17.45" customHeight="1" x14ac:dyDescent="0.15"/>
    <row r="213" ht="17.45" customHeight="1" x14ac:dyDescent="0.15"/>
    <row r="214" ht="17.45" customHeight="1" x14ac:dyDescent="0.15"/>
    <row r="215" ht="17.45" customHeight="1" x14ac:dyDescent="0.15"/>
    <row r="216" ht="17.45" customHeight="1" x14ac:dyDescent="0.15"/>
    <row r="217" ht="17.45" customHeight="1" x14ac:dyDescent="0.15"/>
    <row r="218" ht="17.45" customHeight="1" x14ac:dyDescent="0.15"/>
    <row r="219" ht="17.45" customHeight="1" x14ac:dyDescent="0.15"/>
    <row r="220" ht="17.45" customHeight="1" x14ac:dyDescent="0.15"/>
    <row r="221" ht="17.45" customHeight="1" x14ac:dyDescent="0.15"/>
    <row r="222" ht="17.45" customHeight="1" x14ac:dyDescent="0.15"/>
    <row r="223" ht="17.45" customHeight="1" x14ac:dyDescent="0.15"/>
    <row r="224" ht="17.45" customHeight="1" x14ac:dyDescent="0.15"/>
    <row r="225" ht="17.45" customHeight="1" x14ac:dyDescent="0.15"/>
    <row r="226" ht="17.45" customHeight="1" x14ac:dyDescent="0.15"/>
    <row r="227" ht="17.45" customHeight="1" x14ac:dyDescent="0.15"/>
    <row r="228" ht="17.45" customHeight="1" x14ac:dyDescent="0.15"/>
    <row r="229" ht="17.45" customHeight="1" x14ac:dyDescent="0.15"/>
    <row r="230" ht="17.45" customHeight="1" x14ac:dyDescent="0.15"/>
    <row r="231" ht="17.45" customHeight="1" x14ac:dyDescent="0.15"/>
    <row r="232" ht="17.45" customHeight="1" x14ac:dyDescent="0.15"/>
    <row r="233" ht="17.45" customHeight="1" x14ac:dyDescent="0.15"/>
    <row r="234" ht="17.45" customHeight="1" x14ac:dyDescent="0.15"/>
    <row r="235" ht="17.45" customHeight="1" x14ac:dyDescent="0.15"/>
    <row r="236" ht="17.45" customHeight="1" x14ac:dyDescent="0.15"/>
    <row r="237" ht="17.45" customHeight="1" x14ac:dyDescent="0.15"/>
    <row r="238" ht="17.45" customHeight="1" x14ac:dyDescent="0.15"/>
    <row r="239" ht="17.45" customHeight="1" x14ac:dyDescent="0.15"/>
    <row r="240" ht="17.45" customHeight="1" x14ac:dyDescent="0.15"/>
    <row r="241" ht="17.45" customHeight="1" x14ac:dyDescent="0.15"/>
    <row r="242" ht="17.45" customHeight="1" x14ac:dyDescent="0.15"/>
    <row r="243" ht="17.45" customHeight="1" x14ac:dyDescent="0.15"/>
    <row r="244" ht="17.45" customHeight="1" x14ac:dyDescent="0.15"/>
    <row r="245" ht="17.45" customHeight="1" x14ac:dyDescent="0.15"/>
    <row r="246" ht="17.45" customHeight="1" x14ac:dyDescent="0.15"/>
    <row r="247" ht="17.45" customHeight="1" x14ac:dyDescent="0.15"/>
    <row r="248" ht="17.45" customHeight="1" x14ac:dyDescent="0.15"/>
    <row r="249" ht="17.45" customHeight="1" x14ac:dyDescent="0.15"/>
    <row r="250" ht="17.45" customHeight="1" x14ac:dyDescent="0.15"/>
    <row r="251" ht="17.45" customHeight="1" x14ac:dyDescent="0.15"/>
    <row r="252" ht="17.45" customHeight="1" x14ac:dyDescent="0.15"/>
    <row r="253" ht="17.45" customHeight="1" x14ac:dyDescent="0.15"/>
    <row r="254" ht="17.45" customHeight="1" x14ac:dyDescent="0.15"/>
    <row r="255" ht="17.45" customHeight="1" x14ac:dyDescent="0.15"/>
    <row r="256" ht="17.45" customHeight="1" x14ac:dyDescent="0.15"/>
    <row r="257" ht="17.45" customHeight="1" x14ac:dyDescent="0.15"/>
    <row r="258" ht="17.45" customHeight="1" x14ac:dyDescent="0.15"/>
    <row r="259" ht="17.45" customHeight="1" x14ac:dyDescent="0.15"/>
    <row r="260" ht="17.45" customHeight="1" x14ac:dyDescent="0.15"/>
    <row r="261" ht="17.45" customHeight="1" x14ac:dyDescent="0.15"/>
    <row r="262" ht="17.45" customHeight="1" x14ac:dyDescent="0.15"/>
    <row r="263" ht="17.45" customHeight="1" x14ac:dyDescent="0.15"/>
    <row r="264" ht="17.45" customHeight="1" x14ac:dyDescent="0.15"/>
    <row r="265" ht="17.45" customHeight="1" x14ac:dyDescent="0.15"/>
    <row r="266" ht="17.45" customHeight="1" x14ac:dyDescent="0.15"/>
    <row r="267" ht="17.45" customHeight="1" x14ac:dyDescent="0.15"/>
    <row r="268" ht="17.45" customHeight="1" x14ac:dyDescent="0.15"/>
    <row r="269" ht="17.45" customHeight="1" x14ac:dyDescent="0.15"/>
    <row r="270" ht="17.45" customHeight="1" x14ac:dyDescent="0.15"/>
    <row r="271" ht="17.45" customHeight="1" x14ac:dyDescent="0.15"/>
    <row r="272" ht="17.45" customHeight="1" x14ac:dyDescent="0.15"/>
    <row r="273" ht="17.45" customHeight="1" x14ac:dyDescent="0.15"/>
    <row r="274" ht="17.45" customHeight="1" x14ac:dyDescent="0.15"/>
    <row r="275" ht="17.45" customHeight="1" x14ac:dyDescent="0.15"/>
    <row r="276" ht="17.45" customHeight="1" x14ac:dyDescent="0.15"/>
    <row r="277" ht="17.45" customHeight="1" x14ac:dyDescent="0.15"/>
    <row r="278" ht="17.45" customHeight="1" x14ac:dyDescent="0.15"/>
    <row r="279" ht="17.45" customHeight="1" x14ac:dyDescent="0.15"/>
    <row r="280" ht="17.45" customHeight="1" x14ac:dyDescent="0.15"/>
    <row r="281" ht="17.45" customHeight="1" x14ac:dyDescent="0.15"/>
    <row r="282" ht="17.45" customHeight="1" x14ac:dyDescent="0.15"/>
    <row r="283" ht="17.45" customHeight="1" x14ac:dyDescent="0.15"/>
    <row r="284" ht="17.45" customHeight="1" x14ac:dyDescent="0.15"/>
    <row r="285" ht="17.45" customHeight="1" x14ac:dyDescent="0.15"/>
    <row r="286" ht="17.45" customHeight="1" x14ac:dyDescent="0.15"/>
    <row r="287" ht="17.45" customHeight="1" x14ac:dyDescent="0.15"/>
    <row r="288" ht="17.45" customHeight="1" x14ac:dyDescent="0.15"/>
    <row r="289" ht="17.45" customHeight="1" x14ac:dyDescent="0.15"/>
    <row r="290" ht="17.45" customHeight="1" x14ac:dyDescent="0.15"/>
    <row r="291" ht="17.45" customHeight="1" x14ac:dyDescent="0.15"/>
    <row r="292" ht="17.45" customHeight="1" x14ac:dyDescent="0.15"/>
    <row r="293" ht="17.45" customHeight="1" x14ac:dyDescent="0.15"/>
    <row r="294" ht="17.45" customHeight="1" x14ac:dyDescent="0.15"/>
    <row r="295" ht="17.45" customHeight="1" x14ac:dyDescent="0.15"/>
    <row r="296" ht="17.45" customHeight="1" x14ac:dyDescent="0.15"/>
    <row r="297" ht="17.45" customHeight="1" x14ac:dyDescent="0.15"/>
    <row r="298" ht="17.45" customHeight="1" x14ac:dyDescent="0.15"/>
    <row r="299" ht="17.45" customHeight="1" x14ac:dyDescent="0.15"/>
    <row r="300" ht="17.45" customHeight="1" x14ac:dyDescent="0.15"/>
    <row r="301" ht="17.45" customHeight="1" x14ac:dyDescent="0.15"/>
    <row r="302" ht="17.45" customHeight="1" x14ac:dyDescent="0.15"/>
    <row r="303" ht="17.45" customHeight="1" x14ac:dyDescent="0.15"/>
    <row r="304" ht="17.45" customHeight="1" x14ac:dyDescent="0.15"/>
    <row r="305" ht="17.45" customHeight="1" x14ac:dyDescent="0.15"/>
    <row r="306" ht="17.45" customHeight="1" x14ac:dyDescent="0.15"/>
    <row r="307" ht="17.45" customHeight="1" x14ac:dyDescent="0.15"/>
    <row r="308" ht="17.45" customHeight="1" x14ac:dyDescent="0.15"/>
    <row r="309" ht="17.45" customHeight="1" x14ac:dyDescent="0.15"/>
    <row r="310" ht="17.45" customHeight="1" x14ac:dyDescent="0.15"/>
    <row r="311" ht="17.45" customHeight="1" x14ac:dyDescent="0.15"/>
    <row r="312" ht="17.45" customHeight="1" x14ac:dyDescent="0.15"/>
    <row r="313" ht="17.45" customHeight="1" x14ac:dyDescent="0.15"/>
    <row r="314" ht="17.45" customHeight="1" x14ac:dyDescent="0.15"/>
    <row r="315" ht="17.45" customHeight="1" x14ac:dyDescent="0.15"/>
    <row r="316" ht="17.45" customHeight="1" x14ac:dyDescent="0.15"/>
    <row r="317" ht="17.45" customHeight="1" x14ac:dyDescent="0.15"/>
    <row r="318" ht="17.45" customHeight="1" x14ac:dyDescent="0.15"/>
    <row r="319" ht="17.45" customHeight="1" x14ac:dyDescent="0.15"/>
    <row r="320" ht="17.45" customHeight="1" x14ac:dyDescent="0.15"/>
    <row r="321" ht="17.45" customHeight="1" x14ac:dyDescent="0.15"/>
    <row r="322" ht="17.45" customHeight="1" x14ac:dyDescent="0.15"/>
    <row r="323" ht="17.45" customHeight="1" x14ac:dyDescent="0.15"/>
    <row r="324" ht="17.45" customHeight="1" x14ac:dyDescent="0.15"/>
    <row r="325" ht="17.45" customHeight="1" x14ac:dyDescent="0.15"/>
    <row r="326" ht="17.45" customHeight="1" x14ac:dyDescent="0.15"/>
    <row r="327" ht="17.45" customHeight="1" x14ac:dyDescent="0.15"/>
    <row r="328" ht="17.45" customHeight="1" x14ac:dyDescent="0.15"/>
    <row r="329" ht="17.45" customHeight="1" x14ac:dyDescent="0.15"/>
    <row r="330" ht="17.45" customHeight="1" x14ac:dyDescent="0.15"/>
    <row r="331" ht="17.45" customHeight="1" x14ac:dyDescent="0.15"/>
    <row r="332" ht="17.45" customHeight="1" x14ac:dyDescent="0.15"/>
    <row r="333" ht="17.45" customHeight="1" x14ac:dyDescent="0.15"/>
    <row r="334" ht="17.45" customHeight="1" x14ac:dyDescent="0.15"/>
    <row r="335" ht="17.45" customHeight="1" x14ac:dyDescent="0.15"/>
    <row r="336" ht="17.45" customHeight="1" x14ac:dyDescent="0.15"/>
    <row r="337" ht="17.45" customHeight="1" x14ac:dyDescent="0.15"/>
    <row r="338" ht="17.45" customHeight="1" x14ac:dyDescent="0.15"/>
    <row r="339" ht="17.45" customHeight="1" x14ac:dyDescent="0.15"/>
    <row r="340" ht="17.45" customHeight="1" x14ac:dyDescent="0.15"/>
    <row r="341" ht="17.45" customHeight="1" x14ac:dyDescent="0.15"/>
    <row r="342" ht="17.45" customHeight="1" x14ac:dyDescent="0.15"/>
    <row r="343" ht="17.45" customHeight="1" x14ac:dyDescent="0.15"/>
    <row r="344" ht="17.45" customHeight="1" x14ac:dyDescent="0.15"/>
    <row r="345" ht="17.45" customHeight="1" x14ac:dyDescent="0.15"/>
    <row r="346" ht="17.45" customHeight="1" x14ac:dyDescent="0.15"/>
    <row r="347" ht="17.45" customHeight="1" x14ac:dyDescent="0.15"/>
    <row r="348" ht="17.45" customHeight="1" x14ac:dyDescent="0.15"/>
    <row r="349" ht="17.45" customHeight="1" x14ac:dyDescent="0.15"/>
    <row r="350" ht="17.45" customHeight="1" x14ac:dyDescent="0.15"/>
    <row r="351" ht="17.45" customHeight="1" x14ac:dyDescent="0.15"/>
    <row r="352" ht="17.45" customHeight="1" x14ac:dyDescent="0.15"/>
    <row r="353" ht="17.45" customHeight="1" x14ac:dyDescent="0.15"/>
    <row r="354" ht="17.45" customHeight="1" x14ac:dyDescent="0.15"/>
    <row r="355" ht="17.45" customHeight="1" x14ac:dyDescent="0.15"/>
    <row r="356" ht="17.45" customHeight="1" x14ac:dyDescent="0.15"/>
    <row r="357" ht="17.45" customHeight="1" x14ac:dyDescent="0.15"/>
    <row r="358" ht="17.45" customHeight="1" x14ac:dyDescent="0.15"/>
    <row r="359" ht="17.45" customHeight="1" x14ac:dyDescent="0.15"/>
    <row r="360" ht="17.45" customHeight="1" x14ac:dyDescent="0.15"/>
    <row r="361" ht="17.45" customHeight="1" x14ac:dyDescent="0.15"/>
    <row r="362" ht="17.45" customHeight="1" x14ac:dyDescent="0.15"/>
    <row r="363" ht="17.45" customHeight="1" x14ac:dyDescent="0.15"/>
    <row r="364" ht="17.45" customHeight="1" x14ac:dyDescent="0.15"/>
    <row r="365" ht="17.45" customHeight="1" x14ac:dyDescent="0.15"/>
    <row r="366" ht="17.45" customHeight="1" x14ac:dyDescent="0.15"/>
    <row r="367" ht="17.45" customHeight="1" x14ac:dyDescent="0.15"/>
    <row r="368" ht="17.45" customHeight="1" x14ac:dyDescent="0.15"/>
    <row r="369" ht="17.45" customHeight="1" x14ac:dyDescent="0.15"/>
    <row r="370" ht="17.45" customHeight="1" x14ac:dyDescent="0.15"/>
    <row r="371" ht="17.45" customHeight="1" x14ac:dyDescent="0.15"/>
    <row r="372" ht="17.45" customHeight="1" x14ac:dyDescent="0.15"/>
    <row r="373" ht="17.45" customHeight="1" x14ac:dyDescent="0.15"/>
    <row r="374" ht="17.45" customHeight="1" x14ac:dyDescent="0.15"/>
    <row r="375" ht="17.45" customHeight="1" x14ac:dyDescent="0.15"/>
    <row r="376" ht="17.45" customHeight="1" x14ac:dyDescent="0.15"/>
    <row r="377" ht="17.45" customHeight="1" x14ac:dyDescent="0.15"/>
    <row r="378" ht="17.45" customHeight="1" x14ac:dyDescent="0.15"/>
    <row r="379" ht="17.45" customHeight="1" x14ac:dyDescent="0.15"/>
    <row r="380" ht="17.45" customHeight="1" x14ac:dyDescent="0.15"/>
    <row r="381" ht="17.45" customHeight="1" x14ac:dyDescent="0.15"/>
    <row r="382" ht="17.45" customHeight="1" x14ac:dyDescent="0.15"/>
    <row r="383" ht="17.45" customHeight="1" x14ac:dyDescent="0.15"/>
    <row r="384" ht="17.45" customHeight="1" x14ac:dyDescent="0.15"/>
    <row r="385" ht="17.45" customHeight="1" x14ac:dyDescent="0.15"/>
    <row r="386" ht="17.45" customHeight="1" x14ac:dyDescent="0.15"/>
    <row r="387" ht="17.45" customHeight="1" x14ac:dyDescent="0.15"/>
    <row r="388" ht="17.45" customHeight="1" x14ac:dyDescent="0.15"/>
    <row r="389" ht="17.45" customHeight="1" x14ac:dyDescent="0.15"/>
    <row r="390" ht="17.45" customHeight="1" x14ac:dyDescent="0.15"/>
    <row r="391" ht="17.45" customHeight="1" x14ac:dyDescent="0.15"/>
    <row r="392" ht="17.45" customHeight="1" x14ac:dyDescent="0.15"/>
    <row r="393" ht="17.45" customHeight="1" x14ac:dyDescent="0.15"/>
    <row r="394" ht="17.45" customHeight="1" x14ac:dyDescent="0.15"/>
    <row r="395" ht="17.45" customHeight="1" x14ac:dyDescent="0.15"/>
    <row r="396" ht="17.45" customHeight="1" x14ac:dyDescent="0.15"/>
    <row r="397" ht="17.45" customHeight="1" x14ac:dyDescent="0.15"/>
    <row r="398" ht="17.45" customHeight="1" x14ac:dyDescent="0.15"/>
    <row r="399" ht="17.45" customHeight="1" x14ac:dyDescent="0.15"/>
    <row r="400" ht="17.45" customHeight="1" x14ac:dyDescent="0.15"/>
    <row r="401" ht="17.45" customHeight="1" x14ac:dyDescent="0.15"/>
    <row r="402" ht="17.45" customHeight="1" x14ac:dyDescent="0.15"/>
    <row r="403" ht="17.45" customHeight="1" x14ac:dyDescent="0.15"/>
    <row r="404" ht="17.45" customHeight="1" x14ac:dyDescent="0.15"/>
    <row r="405" ht="17.45" customHeight="1" x14ac:dyDescent="0.15"/>
    <row r="406" ht="17.45" customHeight="1" x14ac:dyDescent="0.15"/>
    <row r="407" ht="17.45" customHeight="1" x14ac:dyDescent="0.15"/>
    <row r="408" ht="17.45" customHeight="1" x14ac:dyDescent="0.15"/>
    <row r="409" ht="17.45" customHeight="1" x14ac:dyDescent="0.15"/>
    <row r="410" ht="17.45" customHeight="1" x14ac:dyDescent="0.15"/>
    <row r="411" ht="17.45" customHeight="1" x14ac:dyDescent="0.15"/>
    <row r="412" ht="17.45" customHeight="1" x14ac:dyDescent="0.15"/>
    <row r="413" ht="17.45" customHeight="1" x14ac:dyDescent="0.15"/>
    <row r="414" ht="17.45" customHeight="1" x14ac:dyDescent="0.15"/>
    <row r="415" ht="17.45" customHeight="1" x14ac:dyDescent="0.15"/>
    <row r="416" ht="17.45" customHeight="1" x14ac:dyDescent="0.15"/>
    <row r="417" ht="17.45" customHeight="1" x14ac:dyDescent="0.15"/>
    <row r="418" ht="17.45" customHeight="1" x14ac:dyDescent="0.15"/>
    <row r="419" ht="17.45" customHeight="1" x14ac:dyDescent="0.15"/>
    <row r="420" ht="17.45" customHeight="1" x14ac:dyDescent="0.15"/>
    <row r="421" ht="17.45" customHeight="1" x14ac:dyDescent="0.15"/>
    <row r="422" ht="17.45" customHeight="1" x14ac:dyDescent="0.15"/>
    <row r="423" ht="17.45" customHeight="1" x14ac:dyDescent="0.15"/>
    <row r="424" ht="17.45" customHeight="1" x14ac:dyDescent="0.15"/>
    <row r="425" ht="17.45" customHeight="1" x14ac:dyDescent="0.15"/>
    <row r="426" ht="17.45" customHeight="1" x14ac:dyDescent="0.15"/>
    <row r="427" ht="17.45" customHeight="1" x14ac:dyDescent="0.15"/>
    <row r="428" ht="17.45" customHeight="1" x14ac:dyDescent="0.15"/>
    <row r="429" ht="17.45" customHeight="1" x14ac:dyDescent="0.15"/>
    <row r="430" ht="17.45" customHeight="1" x14ac:dyDescent="0.15"/>
    <row r="431" ht="17.45" customHeight="1" x14ac:dyDescent="0.15"/>
    <row r="432" ht="17.45" customHeight="1" x14ac:dyDescent="0.15"/>
    <row r="433" ht="17.45" customHeight="1" x14ac:dyDescent="0.15"/>
    <row r="434" ht="17.45" customHeight="1" x14ac:dyDescent="0.15"/>
    <row r="435" ht="17.45" customHeight="1" x14ac:dyDescent="0.15"/>
    <row r="436" ht="17.45" customHeight="1" x14ac:dyDescent="0.15"/>
    <row r="437" ht="17.45" customHeight="1" x14ac:dyDescent="0.15"/>
    <row r="438" ht="17.45" customHeight="1" x14ac:dyDescent="0.15"/>
    <row r="439" ht="17.45" customHeight="1" x14ac:dyDescent="0.15"/>
    <row r="440" ht="17.45" customHeight="1" x14ac:dyDescent="0.15"/>
    <row r="441" ht="17.45" customHeight="1" x14ac:dyDescent="0.15"/>
    <row r="442" ht="17.45" customHeight="1" x14ac:dyDescent="0.15"/>
    <row r="443" ht="17.45" customHeight="1" x14ac:dyDescent="0.15"/>
    <row r="444" ht="17.45" customHeight="1" x14ac:dyDescent="0.15"/>
    <row r="445" ht="17.45" customHeight="1" x14ac:dyDescent="0.15"/>
    <row r="446" ht="17.45" customHeight="1" x14ac:dyDescent="0.15"/>
    <row r="447" ht="17.45" customHeight="1" x14ac:dyDescent="0.15"/>
    <row r="448" ht="17.45" customHeight="1" x14ac:dyDescent="0.15"/>
    <row r="449" ht="17.45" customHeight="1" x14ac:dyDescent="0.15"/>
    <row r="450" ht="17.45" customHeight="1" x14ac:dyDescent="0.15"/>
    <row r="451" ht="17.45" customHeight="1" x14ac:dyDescent="0.15"/>
    <row r="452" ht="17.45" customHeight="1" x14ac:dyDescent="0.15"/>
    <row r="453" ht="17.45" customHeight="1" x14ac:dyDescent="0.15"/>
    <row r="454" ht="17.45" customHeight="1" x14ac:dyDescent="0.15"/>
    <row r="455" ht="17.45" customHeight="1" x14ac:dyDescent="0.15"/>
    <row r="456" ht="17.45" customHeight="1" x14ac:dyDescent="0.15"/>
    <row r="457" ht="17.45" customHeight="1" x14ac:dyDescent="0.15"/>
    <row r="458" ht="17.45" customHeight="1" x14ac:dyDescent="0.15"/>
    <row r="459" ht="17.45" customHeight="1" x14ac:dyDescent="0.15"/>
    <row r="460" ht="17.45" customHeight="1" x14ac:dyDescent="0.15"/>
    <row r="461" ht="17.45" customHeight="1" x14ac:dyDescent="0.15"/>
    <row r="462" ht="17.45" customHeight="1" x14ac:dyDescent="0.15"/>
    <row r="463" ht="17.45" customHeight="1" x14ac:dyDescent="0.15"/>
    <row r="464" ht="17.45" customHeight="1" x14ac:dyDescent="0.15"/>
    <row r="465" ht="17.45" customHeight="1" x14ac:dyDescent="0.15"/>
    <row r="466" ht="17.45" customHeight="1" x14ac:dyDescent="0.15"/>
    <row r="467" ht="17.45" customHeight="1" x14ac:dyDescent="0.15"/>
    <row r="468" ht="17.45" customHeight="1" x14ac:dyDescent="0.15"/>
    <row r="469" ht="17.45" customHeight="1" x14ac:dyDescent="0.15"/>
    <row r="470" ht="17.45" customHeight="1" x14ac:dyDescent="0.15"/>
    <row r="471" ht="17.45" customHeight="1" x14ac:dyDescent="0.15"/>
    <row r="472" ht="17.45" customHeight="1" x14ac:dyDescent="0.15"/>
    <row r="473" ht="17.45" customHeight="1" x14ac:dyDescent="0.15"/>
    <row r="474" ht="17.45" customHeight="1" x14ac:dyDescent="0.15"/>
    <row r="475" ht="17.45" customHeight="1" x14ac:dyDescent="0.15"/>
    <row r="476" ht="17.45" customHeight="1" x14ac:dyDescent="0.15"/>
    <row r="477" ht="17.45" customHeight="1" x14ac:dyDescent="0.15"/>
  </sheetData>
  <mergeCells count="3">
    <mergeCell ref="B4:H6"/>
    <mergeCell ref="B13:H14"/>
    <mergeCell ref="B10:H11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3"/>
  <sheetViews>
    <sheetView view="pageBreakPreview" zoomScaleNormal="100" zoomScaleSheetLayoutView="100" workbookViewId="0">
      <selection activeCell="AJ43" sqref="AJ43"/>
    </sheetView>
  </sheetViews>
  <sheetFormatPr defaultRowHeight="13.5" x14ac:dyDescent="0.15"/>
  <cols>
    <col min="1" max="1" width="3.625" style="167" customWidth="1"/>
    <col min="2" max="2" width="3.625" style="165" customWidth="1"/>
    <col min="3" max="35" width="3.625" style="166" customWidth="1"/>
    <col min="36" max="16384" width="9" style="166"/>
  </cols>
  <sheetData>
    <row r="1" spans="1:3" ht="17.45" customHeight="1" x14ac:dyDescent="0.15">
      <c r="A1" s="164" t="s">
        <v>15</v>
      </c>
    </row>
    <row r="2" spans="1:3" ht="17.45" customHeight="1" x14ac:dyDescent="0.15">
      <c r="A2" s="167" t="s">
        <v>0</v>
      </c>
      <c r="B2" s="165" t="s">
        <v>1</v>
      </c>
    </row>
    <row r="3" spans="1:3" ht="17.45" customHeight="1" x14ac:dyDescent="0.15">
      <c r="B3" s="165" t="s">
        <v>312</v>
      </c>
    </row>
    <row r="4" spans="1:3" ht="17.45" customHeight="1" x14ac:dyDescent="0.15"/>
    <row r="5" spans="1:3" ht="17.45" customHeight="1" x14ac:dyDescent="0.15">
      <c r="A5" s="167" t="s">
        <v>2</v>
      </c>
      <c r="B5" s="165" t="s">
        <v>3</v>
      </c>
    </row>
    <row r="6" spans="1:3" ht="17.45" customHeight="1" x14ac:dyDescent="0.15">
      <c r="B6" s="165" t="s">
        <v>4</v>
      </c>
    </row>
    <row r="7" spans="1:3" ht="17.45" customHeight="1" x14ac:dyDescent="0.15">
      <c r="B7" s="165" t="s">
        <v>307</v>
      </c>
    </row>
    <row r="8" spans="1:3" ht="17.45" customHeight="1" x14ac:dyDescent="0.15">
      <c r="B8" s="165" t="s">
        <v>5</v>
      </c>
    </row>
    <row r="9" spans="1:3" ht="17.45" customHeight="1" x14ac:dyDescent="0.15"/>
    <row r="10" spans="1:3" ht="17.45" customHeight="1" x14ac:dyDescent="0.15">
      <c r="A10" s="167" t="s">
        <v>6</v>
      </c>
      <c r="B10" s="165" t="s">
        <v>7</v>
      </c>
    </row>
    <row r="11" spans="1:3" ht="17.45" customHeight="1" x14ac:dyDescent="0.15">
      <c r="B11" s="168" t="s">
        <v>8</v>
      </c>
      <c r="C11" s="166" t="s">
        <v>9</v>
      </c>
    </row>
    <row r="12" spans="1:3" ht="17.45" customHeight="1" x14ac:dyDescent="0.15">
      <c r="C12" s="166" t="s">
        <v>53</v>
      </c>
    </row>
    <row r="13" spans="1:3" ht="17.45" customHeight="1" x14ac:dyDescent="0.15">
      <c r="B13" s="168" t="s">
        <v>11</v>
      </c>
      <c r="C13" s="166" t="s">
        <v>12</v>
      </c>
    </row>
    <row r="14" spans="1:3" ht="17.45" customHeight="1" x14ac:dyDescent="0.15">
      <c r="C14" s="166" t="s">
        <v>10</v>
      </c>
    </row>
    <row r="15" spans="1:3" ht="17.45" customHeight="1" x14ac:dyDescent="0.15">
      <c r="B15" s="168" t="s">
        <v>63</v>
      </c>
      <c r="C15" s="166" t="s">
        <v>168</v>
      </c>
    </row>
    <row r="16" spans="1:3" ht="17.45" customHeight="1" x14ac:dyDescent="0.15">
      <c r="B16" s="168"/>
      <c r="C16" s="166" t="s">
        <v>169</v>
      </c>
    </row>
    <row r="17" spans="1:20" ht="17.45" customHeight="1" x14ac:dyDescent="0.15"/>
    <row r="18" spans="1:20" ht="17.45" customHeight="1" x14ac:dyDescent="0.15">
      <c r="A18" s="167" t="s">
        <v>13</v>
      </c>
      <c r="B18" s="165" t="s">
        <v>14</v>
      </c>
    </row>
    <row r="19" spans="1:20" ht="17.45" customHeight="1" x14ac:dyDescent="0.15"/>
    <row r="20" spans="1:20" ht="17.45" customHeight="1" x14ac:dyDescent="0.15">
      <c r="B20" s="165" t="s">
        <v>170</v>
      </c>
    </row>
    <row r="21" spans="1:20" ht="17.45" customHeight="1" x14ac:dyDescent="0.15"/>
    <row r="22" spans="1:20" ht="17.45" customHeight="1" x14ac:dyDescent="0.15"/>
    <row r="23" spans="1:20" ht="17.45" customHeight="1" x14ac:dyDescent="0.15">
      <c r="A23" s="164" t="s">
        <v>16</v>
      </c>
    </row>
    <row r="24" spans="1:20" ht="17.45" customHeight="1" x14ac:dyDescent="0.15">
      <c r="A24" s="167" t="s">
        <v>0</v>
      </c>
      <c r="B24" s="165" t="s">
        <v>17</v>
      </c>
    </row>
    <row r="25" spans="1:20" ht="17.45" customHeight="1" x14ac:dyDescent="0.15">
      <c r="B25" s="169" t="s">
        <v>18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</row>
    <row r="26" spans="1:20" ht="17.45" customHeight="1" x14ac:dyDescent="0.15">
      <c r="B26" s="170" t="s">
        <v>19</v>
      </c>
      <c r="C26" s="171"/>
      <c r="D26" s="171"/>
      <c r="E26" s="171"/>
      <c r="F26" s="171"/>
      <c r="G26" s="170" t="s">
        <v>20</v>
      </c>
      <c r="H26" s="171"/>
      <c r="I26" s="171"/>
      <c r="J26" s="171"/>
      <c r="K26" s="172"/>
      <c r="L26" s="171" t="s">
        <v>26</v>
      </c>
      <c r="M26" s="171"/>
      <c r="N26" s="171"/>
      <c r="O26" s="171"/>
      <c r="P26" s="170" t="s">
        <v>27</v>
      </c>
      <c r="Q26" s="171"/>
      <c r="R26" s="171"/>
      <c r="S26" s="171"/>
      <c r="T26" s="172"/>
    </row>
    <row r="27" spans="1:20" ht="17.45" customHeight="1" x14ac:dyDescent="0.15">
      <c r="B27" s="173"/>
      <c r="C27" s="169"/>
      <c r="D27" s="169"/>
      <c r="E27" s="169"/>
      <c r="F27" s="169"/>
      <c r="G27" s="173"/>
      <c r="H27" s="169"/>
      <c r="I27" s="169"/>
      <c r="J27" s="169"/>
      <c r="K27" s="174"/>
      <c r="L27" s="169"/>
      <c r="M27" s="169"/>
      <c r="N27" s="169"/>
      <c r="O27" s="169"/>
      <c r="P27" s="173" t="s">
        <v>28</v>
      </c>
      <c r="Q27" s="169"/>
      <c r="R27" s="169"/>
      <c r="S27" s="169"/>
      <c r="T27" s="174"/>
    </row>
    <row r="28" spans="1:20" ht="17.45" customHeight="1" x14ac:dyDescent="0.15">
      <c r="B28" s="175"/>
      <c r="C28" s="176"/>
      <c r="D28" s="176"/>
      <c r="E28" s="176"/>
      <c r="F28" s="176"/>
      <c r="G28" s="177" t="s">
        <v>21</v>
      </c>
      <c r="H28" s="178"/>
      <c r="I28" s="178"/>
      <c r="J28" s="178"/>
      <c r="K28" s="179"/>
      <c r="L28" s="180">
        <v>1.35</v>
      </c>
      <c r="M28" s="180"/>
      <c r="N28" s="180"/>
      <c r="O28" s="180"/>
      <c r="P28" s="181"/>
      <c r="Q28" s="182"/>
      <c r="R28" s="182"/>
      <c r="S28" s="182"/>
      <c r="T28" s="183"/>
    </row>
    <row r="29" spans="1:20" ht="17.45" customHeight="1" x14ac:dyDescent="0.15">
      <c r="B29" s="175"/>
      <c r="C29" s="176"/>
      <c r="D29" s="176"/>
      <c r="E29" s="176"/>
      <c r="F29" s="176"/>
      <c r="G29" s="184" t="s">
        <v>22</v>
      </c>
      <c r="H29" s="185"/>
      <c r="I29" s="185"/>
      <c r="J29" s="185"/>
      <c r="K29" s="186"/>
      <c r="L29" s="187">
        <v>1.25</v>
      </c>
      <c r="M29" s="187"/>
      <c r="N29" s="187"/>
      <c r="O29" s="187"/>
      <c r="P29" s="188"/>
      <c r="Q29" s="189"/>
      <c r="R29" s="189"/>
      <c r="S29" s="189"/>
      <c r="T29" s="190"/>
    </row>
    <row r="30" spans="1:20" ht="17.45" customHeight="1" x14ac:dyDescent="0.15">
      <c r="B30" s="175"/>
      <c r="C30" s="176"/>
      <c r="D30" s="176"/>
      <c r="E30" s="176"/>
      <c r="F30" s="176"/>
      <c r="G30" s="184" t="s">
        <v>23</v>
      </c>
      <c r="H30" s="185"/>
      <c r="I30" s="185"/>
      <c r="J30" s="185"/>
      <c r="K30" s="186"/>
      <c r="L30" s="187">
        <v>1</v>
      </c>
      <c r="M30" s="187"/>
      <c r="N30" s="187"/>
      <c r="O30" s="187"/>
      <c r="P30" s="188"/>
      <c r="Q30" s="189"/>
      <c r="R30" s="189"/>
      <c r="S30" s="189"/>
      <c r="T30" s="190"/>
    </row>
    <row r="31" spans="1:20" ht="17.45" customHeight="1" x14ac:dyDescent="0.15">
      <c r="B31" s="175"/>
      <c r="C31" s="176"/>
      <c r="D31" s="176"/>
      <c r="E31" s="176"/>
      <c r="F31" s="176"/>
      <c r="G31" s="184" t="s">
        <v>24</v>
      </c>
      <c r="H31" s="185"/>
      <c r="I31" s="185"/>
      <c r="J31" s="185"/>
      <c r="K31" s="186"/>
      <c r="L31" s="187">
        <v>0.9</v>
      </c>
      <c r="M31" s="187"/>
      <c r="N31" s="187"/>
      <c r="O31" s="187"/>
      <c r="P31" s="188"/>
      <c r="Q31" s="189"/>
      <c r="R31" s="189"/>
      <c r="S31" s="189"/>
      <c r="T31" s="190"/>
    </row>
    <row r="32" spans="1:20" ht="17.45" customHeight="1" x14ac:dyDescent="0.15">
      <c r="B32" s="191"/>
      <c r="C32" s="192"/>
      <c r="D32" s="192"/>
      <c r="E32" s="192"/>
      <c r="F32" s="192"/>
      <c r="G32" s="173" t="s">
        <v>25</v>
      </c>
      <c r="H32" s="169"/>
      <c r="I32" s="169"/>
      <c r="J32" s="169"/>
      <c r="K32" s="174"/>
      <c r="L32" s="193">
        <v>0.75</v>
      </c>
      <c r="M32" s="193"/>
      <c r="N32" s="193"/>
      <c r="O32" s="193"/>
      <c r="P32" s="191"/>
      <c r="Q32" s="192"/>
      <c r="R32" s="192"/>
      <c r="S32" s="192"/>
      <c r="T32" s="194"/>
    </row>
    <row r="33" spans="1:20" ht="17.45" customHeight="1" x14ac:dyDescent="0.15">
      <c r="B33" s="165" t="s">
        <v>338</v>
      </c>
    </row>
    <row r="34" spans="1:20" ht="17.45" customHeight="1" x14ac:dyDescent="0.15">
      <c r="B34" s="165" t="s">
        <v>29</v>
      </c>
    </row>
    <row r="35" spans="1:20" ht="17.45" customHeight="1" x14ac:dyDescent="0.15"/>
    <row r="36" spans="1:20" ht="17.45" customHeight="1" x14ac:dyDescent="0.15">
      <c r="A36" s="167" t="s">
        <v>2</v>
      </c>
      <c r="B36" s="165" t="s">
        <v>30</v>
      </c>
    </row>
    <row r="37" spans="1:20" ht="17.45" customHeight="1" x14ac:dyDescent="0.15">
      <c r="B37" s="165" t="s">
        <v>31</v>
      </c>
    </row>
    <row r="38" spans="1:20" ht="17.45" customHeight="1" x14ac:dyDescent="0.15">
      <c r="B38" s="165" t="s">
        <v>32</v>
      </c>
    </row>
    <row r="39" spans="1:20" ht="17.45" customHeight="1" x14ac:dyDescent="0.15"/>
    <row r="40" spans="1:20" ht="17.45" customHeight="1" x14ac:dyDescent="0.15">
      <c r="B40" s="165" t="s">
        <v>339</v>
      </c>
    </row>
    <row r="41" spans="1:20" ht="17.45" customHeight="1" x14ac:dyDescent="0.15">
      <c r="B41" s="165" t="s">
        <v>335</v>
      </c>
    </row>
    <row r="42" spans="1:20" ht="17.45" customHeight="1" x14ac:dyDescent="0.15">
      <c r="B42" s="165" t="s">
        <v>340</v>
      </c>
    </row>
    <row r="43" spans="1:20" ht="17.45" customHeight="1" x14ac:dyDescent="0.15"/>
    <row r="44" spans="1:20" ht="17.45" customHeight="1" x14ac:dyDescent="0.15"/>
    <row r="45" spans="1:20" ht="17.45" customHeight="1" x14ac:dyDescent="0.15">
      <c r="B45" s="195" t="s">
        <v>33</v>
      </c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</row>
    <row r="46" spans="1:20" ht="17.45" customHeight="1" x14ac:dyDescent="0.15">
      <c r="B46" s="170" t="s">
        <v>20</v>
      </c>
      <c r="C46" s="171"/>
      <c r="D46" s="171"/>
      <c r="E46" s="171"/>
      <c r="F46" s="171"/>
      <c r="G46" s="170" t="s">
        <v>28</v>
      </c>
      <c r="H46" s="171"/>
      <c r="I46" s="171"/>
      <c r="J46" s="171"/>
      <c r="K46" s="172"/>
      <c r="L46" s="171" t="s">
        <v>34</v>
      </c>
      <c r="M46" s="171"/>
      <c r="N46" s="171"/>
      <c r="O46" s="170" t="s">
        <v>35</v>
      </c>
      <c r="P46" s="171"/>
      <c r="Q46" s="171"/>
      <c r="R46" s="171"/>
      <c r="S46" s="171"/>
      <c r="T46" s="172"/>
    </row>
    <row r="47" spans="1:20" ht="17.45" customHeight="1" x14ac:dyDescent="0.15">
      <c r="B47" s="173"/>
      <c r="C47" s="169"/>
      <c r="D47" s="169"/>
      <c r="E47" s="169"/>
      <c r="F47" s="169"/>
      <c r="G47" s="173"/>
      <c r="H47" s="169"/>
      <c r="I47" s="169"/>
      <c r="J47" s="169"/>
      <c r="K47" s="174"/>
      <c r="L47" s="169"/>
      <c r="M47" s="169"/>
      <c r="N47" s="169"/>
      <c r="O47" s="173" t="s">
        <v>36</v>
      </c>
      <c r="P47" s="169"/>
      <c r="Q47" s="169"/>
      <c r="R47" s="169"/>
      <c r="S47" s="169"/>
      <c r="T47" s="174"/>
    </row>
    <row r="48" spans="1:20" ht="17.45" customHeight="1" x14ac:dyDescent="0.15">
      <c r="B48" s="177" t="s">
        <v>21</v>
      </c>
      <c r="C48" s="178"/>
      <c r="D48" s="178"/>
      <c r="E48" s="178"/>
      <c r="F48" s="178"/>
      <c r="G48" s="181"/>
      <c r="H48" s="182"/>
      <c r="I48" s="182"/>
      <c r="J48" s="182"/>
      <c r="K48" s="183"/>
      <c r="L48" s="196">
        <v>1.0609999999999999</v>
      </c>
      <c r="M48" s="196"/>
      <c r="N48" s="196"/>
      <c r="O48" s="175"/>
      <c r="P48" s="176"/>
      <c r="Q48" s="176"/>
      <c r="R48" s="176"/>
      <c r="S48" s="176"/>
      <c r="T48" s="197"/>
    </row>
    <row r="49" spans="1:21" ht="17.45" customHeight="1" x14ac:dyDescent="0.15">
      <c r="B49" s="184" t="s">
        <v>22</v>
      </c>
      <c r="C49" s="185"/>
      <c r="D49" s="185"/>
      <c r="E49" s="185"/>
      <c r="F49" s="185"/>
      <c r="G49" s="188"/>
      <c r="H49" s="189"/>
      <c r="I49" s="189"/>
      <c r="J49" s="189"/>
      <c r="K49" s="190"/>
      <c r="L49" s="196"/>
      <c r="M49" s="196"/>
      <c r="N49" s="196"/>
      <c r="O49" s="188"/>
      <c r="P49" s="189"/>
      <c r="Q49" s="189"/>
      <c r="R49" s="189"/>
      <c r="S49" s="189"/>
      <c r="T49" s="190"/>
    </row>
    <row r="50" spans="1:21" ht="17.45" customHeight="1" x14ac:dyDescent="0.15">
      <c r="B50" s="184" t="s">
        <v>23</v>
      </c>
      <c r="C50" s="185"/>
      <c r="D50" s="185"/>
      <c r="E50" s="185"/>
      <c r="F50" s="185"/>
      <c r="G50" s="188"/>
      <c r="H50" s="189"/>
      <c r="I50" s="189"/>
      <c r="J50" s="189"/>
      <c r="K50" s="190"/>
      <c r="L50" s="196"/>
      <c r="M50" s="196"/>
      <c r="N50" s="196"/>
      <c r="O50" s="188"/>
      <c r="P50" s="189"/>
      <c r="Q50" s="189"/>
      <c r="R50" s="189"/>
      <c r="S50" s="189"/>
      <c r="T50" s="190"/>
    </row>
    <row r="51" spans="1:21" ht="17.45" customHeight="1" x14ac:dyDescent="0.15">
      <c r="B51" s="184" t="s">
        <v>24</v>
      </c>
      <c r="C51" s="185"/>
      <c r="D51" s="185"/>
      <c r="E51" s="185"/>
      <c r="F51" s="185"/>
      <c r="G51" s="188"/>
      <c r="H51" s="189"/>
      <c r="I51" s="189"/>
      <c r="J51" s="189"/>
      <c r="K51" s="190"/>
      <c r="L51" s="196"/>
      <c r="M51" s="196"/>
      <c r="N51" s="196"/>
      <c r="O51" s="188"/>
      <c r="P51" s="189"/>
      <c r="Q51" s="189"/>
      <c r="R51" s="189"/>
      <c r="S51" s="189"/>
      <c r="T51" s="190"/>
    </row>
    <row r="52" spans="1:21" ht="17.45" customHeight="1" x14ac:dyDescent="0.15">
      <c r="B52" s="173" t="s">
        <v>25</v>
      </c>
      <c r="C52" s="169"/>
      <c r="D52" s="169"/>
      <c r="E52" s="169"/>
      <c r="F52" s="169"/>
      <c r="G52" s="191"/>
      <c r="H52" s="192"/>
      <c r="I52" s="192"/>
      <c r="J52" s="192"/>
      <c r="K52" s="194"/>
      <c r="L52" s="169"/>
      <c r="M52" s="169"/>
      <c r="N52" s="169"/>
      <c r="O52" s="191"/>
      <c r="P52" s="192"/>
      <c r="Q52" s="192"/>
      <c r="R52" s="192"/>
      <c r="S52" s="192"/>
      <c r="T52" s="194"/>
    </row>
    <row r="53" spans="1:21" ht="17.45" customHeight="1" x14ac:dyDescent="0.15">
      <c r="B53" s="165" t="s">
        <v>37</v>
      </c>
    </row>
    <row r="54" spans="1:21" ht="17.45" customHeight="1" x14ac:dyDescent="0.15"/>
    <row r="55" spans="1:21" ht="17.45" customHeight="1" x14ac:dyDescent="0.15">
      <c r="A55" s="164" t="s">
        <v>38</v>
      </c>
    </row>
    <row r="56" spans="1:21" ht="17.45" customHeight="1" x14ac:dyDescent="0.15">
      <c r="A56" s="167" t="s">
        <v>0</v>
      </c>
      <c r="B56" s="165" t="s">
        <v>39</v>
      </c>
    </row>
    <row r="57" spans="1:21" ht="17.45" customHeight="1" x14ac:dyDescent="0.15">
      <c r="B57" s="165" t="s">
        <v>40</v>
      </c>
    </row>
    <row r="58" spans="1:21" ht="17.45" customHeight="1" x14ac:dyDescent="0.15">
      <c r="F58" s="166" t="s">
        <v>57</v>
      </c>
      <c r="G58" s="195">
        <v>0.2</v>
      </c>
      <c r="H58" s="195"/>
      <c r="I58" s="166" t="s">
        <v>106</v>
      </c>
      <c r="J58" s="166" t="s">
        <v>59</v>
      </c>
      <c r="K58" s="195">
        <v>365</v>
      </c>
      <c r="L58" s="195"/>
      <c r="M58" s="166" t="s">
        <v>109</v>
      </c>
      <c r="O58" s="166">
        <v>24</v>
      </c>
      <c r="P58" s="166" t="s">
        <v>107</v>
      </c>
      <c r="Q58" s="166">
        <v>8</v>
      </c>
      <c r="R58" s="166" t="s">
        <v>108</v>
      </c>
    </row>
    <row r="59" spans="1:21" ht="17.45" customHeight="1" x14ac:dyDescent="0.15">
      <c r="F59" s="166" t="s">
        <v>57</v>
      </c>
      <c r="G59" s="195">
        <f>G58*K58*O58/Q58</f>
        <v>219</v>
      </c>
      <c r="H59" s="195"/>
      <c r="I59" s="166" t="s">
        <v>106</v>
      </c>
      <c r="K59" s="168"/>
      <c r="L59" s="168"/>
    </row>
    <row r="60" spans="1:21" ht="17.45" customHeight="1" x14ac:dyDescent="0.15"/>
    <row r="61" spans="1:21" ht="17.45" customHeight="1" x14ac:dyDescent="0.15">
      <c r="A61" s="167" t="s">
        <v>2</v>
      </c>
      <c r="B61" s="165" t="s">
        <v>41</v>
      </c>
    </row>
    <row r="62" spans="1:21" ht="17.45" customHeight="1" x14ac:dyDescent="0.15">
      <c r="B62" s="195" t="s">
        <v>104</v>
      </c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</row>
    <row r="63" spans="1:21" ht="17.45" customHeight="1" x14ac:dyDescent="0.15">
      <c r="B63" s="170" t="s">
        <v>42</v>
      </c>
      <c r="C63" s="171"/>
      <c r="D63" s="171"/>
      <c r="E63" s="171"/>
      <c r="F63" s="198" t="s">
        <v>43</v>
      </c>
      <c r="G63" s="199"/>
      <c r="H63" s="199"/>
      <c r="I63" s="200"/>
      <c r="J63" s="171" t="s">
        <v>41</v>
      </c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2"/>
    </row>
    <row r="64" spans="1:21" ht="17.45" customHeight="1" x14ac:dyDescent="0.15">
      <c r="B64" s="201"/>
      <c r="C64" s="196"/>
      <c r="D64" s="196"/>
      <c r="E64" s="196"/>
      <c r="F64" s="202"/>
      <c r="G64" s="203"/>
      <c r="H64" s="203"/>
      <c r="I64" s="204"/>
      <c r="J64" s="170" t="s">
        <v>20</v>
      </c>
      <c r="K64" s="171"/>
      <c r="L64" s="171"/>
      <c r="M64" s="171"/>
      <c r="N64" s="172"/>
      <c r="O64" s="170" t="s">
        <v>44</v>
      </c>
      <c r="P64" s="171"/>
      <c r="Q64" s="171"/>
      <c r="R64" s="170" t="s">
        <v>46</v>
      </c>
      <c r="S64" s="171"/>
      <c r="T64" s="171"/>
      <c r="U64" s="172"/>
    </row>
    <row r="65" spans="1:21" ht="17.45" customHeight="1" x14ac:dyDescent="0.15">
      <c r="B65" s="173"/>
      <c r="C65" s="169"/>
      <c r="D65" s="169"/>
      <c r="E65" s="169"/>
      <c r="F65" s="205"/>
      <c r="G65" s="206"/>
      <c r="H65" s="206"/>
      <c r="I65" s="207"/>
      <c r="J65" s="173"/>
      <c r="K65" s="169"/>
      <c r="L65" s="169"/>
      <c r="M65" s="169"/>
      <c r="N65" s="174"/>
      <c r="O65" s="169" t="s">
        <v>45</v>
      </c>
      <c r="P65" s="169"/>
      <c r="Q65" s="169"/>
      <c r="R65" s="173" t="s">
        <v>47</v>
      </c>
      <c r="S65" s="169"/>
      <c r="T65" s="169"/>
      <c r="U65" s="174"/>
    </row>
    <row r="66" spans="1:21" ht="17.45" customHeight="1" x14ac:dyDescent="0.15">
      <c r="B66" s="202" t="s">
        <v>48</v>
      </c>
      <c r="C66" s="203"/>
      <c r="D66" s="203"/>
      <c r="E66" s="203"/>
      <c r="F66" s="175">
        <f>G59</f>
        <v>219</v>
      </c>
      <c r="G66" s="176"/>
      <c r="H66" s="176"/>
      <c r="I66" s="197"/>
      <c r="J66" s="177" t="s">
        <v>21</v>
      </c>
      <c r="K66" s="178"/>
      <c r="L66" s="178"/>
      <c r="M66" s="178"/>
      <c r="N66" s="179"/>
      <c r="O66" s="178">
        <v>5</v>
      </c>
      <c r="P66" s="178"/>
      <c r="Q66" s="178"/>
      <c r="R66" s="181">
        <f>ROUNDDOWN(F66*O66/100,0)</f>
        <v>10</v>
      </c>
      <c r="S66" s="182"/>
      <c r="T66" s="182"/>
      <c r="U66" s="183"/>
    </row>
    <row r="67" spans="1:21" ht="17.45" customHeight="1" x14ac:dyDescent="0.15">
      <c r="B67" s="202"/>
      <c r="C67" s="203"/>
      <c r="D67" s="203"/>
      <c r="E67" s="203"/>
      <c r="F67" s="175"/>
      <c r="G67" s="176"/>
      <c r="H67" s="176"/>
      <c r="I67" s="197"/>
      <c r="J67" s="184" t="s">
        <v>22</v>
      </c>
      <c r="K67" s="185"/>
      <c r="L67" s="185"/>
      <c r="M67" s="185"/>
      <c r="N67" s="186"/>
      <c r="O67" s="185">
        <v>5</v>
      </c>
      <c r="P67" s="185"/>
      <c r="Q67" s="185"/>
      <c r="R67" s="188">
        <f>ROUNDDOWN(F66*O67/100,0)</f>
        <v>10</v>
      </c>
      <c r="S67" s="189"/>
      <c r="T67" s="189"/>
      <c r="U67" s="190"/>
    </row>
    <row r="68" spans="1:21" ht="17.45" customHeight="1" x14ac:dyDescent="0.15">
      <c r="B68" s="202"/>
      <c r="C68" s="203"/>
      <c r="D68" s="203"/>
      <c r="E68" s="203"/>
      <c r="F68" s="175"/>
      <c r="G68" s="176"/>
      <c r="H68" s="176"/>
      <c r="I68" s="197"/>
      <c r="J68" s="184" t="s">
        <v>23</v>
      </c>
      <c r="K68" s="185"/>
      <c r="L68" s="185"/>
      <c r="M68" s="185"/>
      <c r="N68" s="186"/>
      <c r="O68" s="185">
        <v>45</v>
      </c>
      <c r="P68" s="185"/>
      <c r="Q68" s="185"/>
      <c r="R68" s="188">
        <f>ROUNDDOWN(F66*O68/100,0)</f>
        <v>98</v>
      </c>
      <c r="S68" s="189"/>
      <c r="T68" s="189"/>
      <c r="U68" s="190"/>
    </row>
    <row r="69" spans="1:21" ht="17.45" customHeight="1" x14ac:dyDescent="0.15">
      <c r="B69" s="202"/>
      <c r="C69" s="203"/>
      <c r="D69" s="203"/>
      <c r="E69" s="203"/>
      <c r="F69" s="175"/>
      <c r="G69" s="176"/>
      <c r="H69" s="176"/>
      <c r="I69" s="197"/>
      <c r="J69" s="184" t="s">
        <v>24</v>
      </c>
      <c r="K69" s="185"/>
      <c r="L69" s="185"/>
      <c r="M69" s="185"/>
      <c r="N69" s="186"/>
      <c r="O69" s="185">
        <v>45</v>
      </c>
      <c r="P69" s="185"/>
      <c r="Q69" s="185"/>
      <c r="R69" s="188">
        <f>ROUNDDOWN(F66*O69/100,0)</f>
        <v>98</v>
      </c>
      <c r="S69" s="189"/>
      <c r="T69" s="189"/>
      <c r="U69" s="190"/>
    </row>
    <row r="70" spans="1:21" ht="17.45" customHeight="1" x14ac:dyDescent="0.15">
      <c r="B70" s="202"/>
      <c r="C70" s="203"/>
      <c r="D70" s="203"/>
      <c r="E70" s="203"/>
      <c r="F70" s="175"/>
      <c r="G70" s="176"/>
      <c r="H70" s="176"/>
      <c r="I70" s="197"/>
      <c r="J70" s="184" t="s">
        <v>25</v>
      </c>
      <c r="K70" s="185"/>
      <c r="L70" s="185"/>
      <c r="M70" s="185"/>
      <c r="N70" s="186"/>
      <c r="O70" s="185"/>
      <c r="P70" s="185"/>
      <c r="Q70" s="185"/>
      <c r="R70" s="188"/>
      <c r="S70" s="189"/>
      <c r="T70" s="189"/>
      <c r="U70" s="190"/>
    </row>
    <row r="71" spans="1:21" ht="17.45" customHeight="1" x14ac:dyDescent="0.15">
      <c r="B71" s="205"/>
      <c r="C71" s="206"/>
      <c r="D71" s="206"/>
      <c r="E71" s="206"/>
      <c r="F71" s="191"/>
      <c r="G71" s="192"/>
      <c r="H71" s="192"/>
      <c r="I71" s="194"/>
      <c r="J71" s="173" t="s">
        <v>49</v>
      </c>
      <c r="K71" s="169"/>
      <c r="L71" s="169"/>
      <c r="M71" s="169"/>
      <c r="N71" s="174"/>
      <c r="O71" s="169"/>
      <c r="P71" s="169"/>
      <c r="Q71" s="169"/>
      <c r="R71" s="191">
        <f>SUM(R66:U70)</f>
        <v>216</v>
      </c>
      <c r="S71" s="192"/>
      <c r="T71" s="192"/>
      <c r="U71" s="194"/>
    </row>
    <row r="72" spans="1:21" ht="17.45" customHeight="1" x14ac:dyDescent="0.15">
      <c r="B72" s="165" t="s">
        <v>50</v>
      </c>
    </row>
    <row r="73" spans="1:21" ht="17.45" customHeight="1" x14ac:dyDescent="0.15"/>
    <row r="74" spans="1:21" ht="17.45" customHeight="1" x14ac:dyDescent="0.15"/>
    <row r="75" spans="1:21" ht="17.45" customHeight="1" x14ac:dyDescent="0.15">
      <c r="A75" s="164" t="s">
        <v>51</v>
      </c>
    </row>
    <row r="76" spans="1:21" ht="17.45" customHeight="1" x14ac:dyDescent="0.15">
      <c r="A76" s="167" t="s">
        <v>0</v>
      </c>
      <c r="B76" s="165" t="s">
        <v>52</v>
      </c>
    </row>
    <row r="77" spans="1:21" ht="17.45" customHeight="1" x14ac:dyDescent="0.15">
      <c r="B77" s="165" t="s">
        <v>54</v>
      </c>
      <c r="C77" s="166" t="s">
        <v>55</v>
      </c>
    </row>
    <row r="78" spans="1:21" ht="17.45" customHeight="1" x14ac:dyDescent="0.15">
      <c r="C78" s="166" t="s">
        <v>56</v>
      </c>
    </row>
    <row r="79" spans="1:21" ht="17.45" customHeight="1" x14ac:dyDescent="0.15">
      <c r="G79" s="166" t="s">
        <v>57</v>
      </c>
      <c r="H79" s="195">
        <v>104</v>
      </c>
      <c r="I79" s="195"/>
      <c r="J79" s="166" t="s">
        <v>58</v>
      </c>
      <c r="M79" s="166" t="s">
        <v>59</v>
      </c>
      <c r="N79" s="195">
        <f>点検所要時間!C6</f>
        <v>48</v>
      </c>
      <c r="O79" s="195"/>
      <c r="P79" s="166" t="s">
        <v>60</v>
      </c>
    </row>
    <row r="80" spans="1:21" ht="17.45" customHeight="1" x14ac:dyDescent="0.15">
      <c r="G80" s="166" t="s">
        <v>57</v>
      </c>
      <c r="H80" s="208">
        <f>H79*N79</f>
        <v>4992</v>
      </c>
      <c r="I80" s="208"/>
      <c r="J80" s="208"/>
      <c r="K80" s="166" t="s">
        <v>61</v>
      </c>
    </row>
    <row r="81" spans="2:16" ht="17.45" customHeight="1" x14ac:dyDescent="0.15"/>
    <row r="82" spans="2:16" ht="17.45" customHeight="1" x14ac:dyDescent="0.15">
      <c r="B82" s="165" t="s">
        <v>62</v>
      </c>
      <c r="C82" s="166" t="s">
        <v>64</v>
      </c>
    </row>
    <row r="83" spans="2:16" ht="17.45" customHeight="1" x14ac:dyDescent="0.15">
      <c r="C83" s="166" t="s">
        <v>56</v>
      </c>
    </row>
    <row r="84" spans="2:16" ht="17.45" customHeight="1" x14ac:dyDescent="0.15">
      <c r="G84" s="166" t="s">
        <v>57</v>
      </c>
      <c r="H84" s="195">
        <v>104</v>
      </c>
      <c r="I84" s="195"/>
      <c r="J84" s="166" t="s">
        <v>58</v>
      </c>
      <c r="M84" s="166" t="s">
        <v>59</v>
      </c>
      <c r="N84" s="195">
        <f>点検所要時間!C7</f>
        <v>96</v>
      </c>
      <c r="O84" s="195"/>
      <c r="P84" s="166" t="s">
        <v>60</v>
      </c>
    </row>
    <row r="85" spans="2:16" ht="17.45" customHeight="1" x14ac:dyDescent="0.15">
      <c r="G85" s="166" t="s">
        <v>57</v>
      </c>
      <c r="H85" s="208">
        <f>H84*N84</f>
        <v>9984</v>
      </c>
      <c r="I85" s="208"/>
      <c r="J85" s="208"/>
      <c r="K85" s="166" t="s">
        <v>61</v>
      </c>
    </row>
    <row r="86" spans="2:16" ht="17.45" customHeight="1" x14ac:dyDescent="0.15"/>
    <row r="87" spans="2:16" ht="17.45" customHeight="1" x14ac:dyDescent="0.15">
      <c r="B87" s="165" t="s">
        <v>63</v>
      </c>
      <c r="C87" s="166" t="s">
        <v>67</v>
      </c>
    </row>
    <row r="88" spans="2:16" ht="17.45" customHeight="1" x14ac:dyDescent="0.15">
      <c r="C88" s="166" t="s">
        <v>56</v>
      </c>
    </row>
    <row r="89" spans="2:16" ht="17.45" customHeight="1" x14ac:dyDescent="0.15">
      <c r="G89" s="166" t="s">
        <v>57</v>
      </c>
      <c r="H89" s="195">
        <v>104</v>
      </c>
      <c r="I89" s="195"/>
      <c r="J89" s="166" t="s">
        <v>58</v>
      </c>
      <c r="M89" s="166" t="s">
        <v>59</v>
      </c>
      <c r="N89" s="195">
        <f>点検所要時間!C8</f>
        <v>59</v>
      </c>
      <c r="O89" s="195"/>
      <c r="P89" s="166" t="s">
        <v>60</v>
      </c>
    </row>
    <row r="90" spans="2:16" ht="17.45" customHeight="1" x14ac:dyDescent="0.15">
      <c r="G90" s="166" t="s">
        <v>57</v>
      </c>
      <c r="H90" s="208">
        <f>H89*N89</f>
        <v>6136</v>
      </c>
      <c r="I90" s="208"/>
      <c r="J90" s="208"/>
      <c r="K90" s="166" t="s">
        <v>61</v>
      </c>
    </row>
    <row r="91" spans="2:16" ht="17.45" customHeight="1" x14ac:dyDescent="0.15"/>
    <row r="92" spans="2:16" ht="17.45" customHeight="1" x14ac:dyDescent="0.15">
      <c r="B92" s="165" t="s">
        <v>65</v>
      </c>
      <c r="C92" s="166" t="s">
        <v>69</v>
      </c>
    </row>
    <row r="93" spans="2:16" ht="17.45" customHeight="1" x14ac:dyDescent="0.15">
      <c r="C93" s="166" t="s">
        <v>56</v>
      </c>
    </row>
    <row r="94" spans="2:16" ht="17.45" customHeight="1" x14ac:dyDescent="0.15">
      <c r="G94" s="166" t="s">
        <v>57</v>
      </c>
      <c r="H94" s="195">
        <v>104</v>
      </c>
      <c r="I94" s="195"/>
      <c r="J94" s="166" t="s">
        <v>58</v>
      </c>
      <c r="M94" s="166" t="s">
        <v>59</v>
      </c>
      <c r="N94" s="195">
        <f>点検所要時間!C9</f>
        <v>59</v>
      </c>
      <c r="O94" s="195"/>
      <c r="P94" s="166" t="s">
        <v>60</v>
      </c>
    </row>
    <row r="95" spans="2:16" ht="17.45" customHeight="1" x14ac:dyDescent="0.15">
      <c r="G95" s="166" t="s">
        <v>57</v>
      </c>
      <c r="H95" s="208">
        <f>H94*N94</f>
        <v>6136</v>
      </c>
      <c r="I95" s="208"/>
      <c r="J95" s="208"/>
      <c r="K95" s="166" t="s">
        <v>61</v>
      </c>
    </row>
    <row r="96" spans="2:16" ht="17.45" customHeight="1" x14ac:dyDescent="0.15"/>
    <row r="97" spans="2:16" ht="17.45" customHeight="1" x14ac:dyDescent="0.15">
      <c r="B97" s="165" t="s">
        <v>66</v>
      </c>
      <c r="C97" s="166" t="s">
        <v>72</v>
      </c>
    </row>
    <row r="98" spans="2:16" ht="17.45" customHeight="1" x14ac:dyDescent="0.15">
      <c r="C98" s="166" t="s">
        <v>56</v>
      </c>
    </row>
    <row r="99" spans="2:16" ht="17.45" customHeight="1" x14ac:dyDescent="0.15">
      <c r="G99" s="166" t="s">
        <v>57</v>
      </c>
      <c r="H99" s="195">
        <v>104</v>
      </c>
      <c r="I99" s="195"/>
      <c r="J99" s="166" t="s">
        <v>58</v>
      </c>
      <c r="M99" s="166" t="s">
        <v>59</v>
      </c>
      <c r="N99" s="195">
        <f>点検所要時間!C10</f>
        <v>59</v>
      </c>
      <c r="O99" s="195"/>
      <c r="P99" s="166" t="s">
        <v>60</v>
      </c>
    </row>
    <row r="100" spans="2:16" ht="17.45" customHeight="1" x14ac:dyDescent="0.15">
      <c r="G100" s="166" t="s">
        <v>57</v>
      </c>
      <c r="H100" s="208">
        <f>H99*N99</f>
        <v>6136</v>
      </c>
      <c r="I100" s="208"/>
      <c r="J100" s="208"/>
      <c r="K100" s="166" t="s">
        <v>61</v>
      </c>
    </row>
    <row r="101" spans="2:16" ht="17.45" customHeight="1" x14ac:dyDescent="0.15"/>
    <row r="102" spans="2:16" ht="17.45" customHeight="1" x14ac:dyDescent="0.15">
      <c r="B102" s="165" t="s">
        <v>68</v>
      </c>
      <c r="C102" s="166" t="s">
        <v>73</v>
      </c>
    </row>
    <row r="103" spans="2:16" ht="17.45" customHeight="1" x14ac:dyDescent="0.15">
      <c r="C103" s="166" t="s">
        <v>56</v>
      </c>
    </row>
    <row r="104" spans="2:16" ht="17.45" customHeight="1" x14ac:dyDescent="0.15">
      <c r="G104" s="166" t="s">
        <v>57</v>
      </c>
      <c r="H104" s="195">
        <v>104</v>
      </c>
      <c r="I104" s="195"/>
      <c r="J104" s="166" t="s">
        <v>58</v>
      </c>
      <c r="M104" s="166" t="s">
        <v>59</v>
      </c>
      <c r="N104" s="195">
        <f>点検所要時間!C11</f>
        <v>90</v>
      </c>
      <c r="O104" s="195"/>
      <c r="P104" s="166" t="s">
        <v>60</v>
      </c>
    </row>
    <row r="105" spans="2:16" ht="17.45" customHeight="1" x14ac:dyDescent="0.15">
      <c r="G105" s="166" t="s">
        <v>57</v>
      </c>
      <c r="H105" s="208">
        <f>H104*N104</f>
        <v>9360</v>
      </c>
      <c r="I105" s="208"/>
      <c r="J105" s="208"/>
      <c r="K105" s="166" t="s">
        <v>61</v>
      </c>
    </row>
    <row r="106" spans="2:16" ht="17.45" customHeight="1" x14ac:dyDescent="0.15"/>
    <row r="107" spans="2:16" ht="17.45" customHeight="1" x14ac:dyDescent="0.15">
      <c r="B107" s="165" t="s">
        <v>70</v>
      </c>
      <c r="C107" s="166" t="s">
        <v>75</v>
      </c>
    </row>
    <row r="108" spans="2:16" ht="17.45" customHeight="1" x14ac:dyDescent="0.15">
      <c r="C108" s="166" t="s">
        <v>56</v>
      </c>
    </row>
    <row r="109" spans="2:16" ht="17.45" customHeight="1" x14ac:dyDescent="0.15">
      <c r="G109" s="166" t="s">
        <v>57</v>
      </c>
      <c r="H109" s="195">
        <v>104</v>
      </c>
      <c r="I109" s="195"/>
      <c r="J109" s="166" t="s">
        <v>58</v>
      </c>
      <c r="M109" s="166" t="s">
        <v>59</v>
      </c>
      <c r="N109" s="195">
        <f>点検所要時間!C12</f>
        <v>69</v>
      </c>
      <c r="O109" s="195"/>
      <c r="P109" s="166" t="s">
        <v>60</v>
      </c>
    </row>
    <row r="110" spans="2:16" ht="17.45" customHeight="1" x14ac:dyDescent="0.15">
      <c r="G110" s="166" t="s">
        <v>57</v>
      </c>
      <c r="H110" s="208">
        <f>H109*N109</f>
        <v>7176</v>
      </c>
      <c r="I110" s="208"/>
      <c r="J110" s="208"/>
      <c r="K110" s="166" t="s">
        <v>61</v>
      </c>
    </row>
    <row r="111" spans="2:16" ht="17.45" customHeight="1" x14ac:dyDescent="0.15"/>
    <row r="112" spans="2:16" ht="17.45" customHeight="1" x14ac:dyDescent="0.15">
      <c r="B112" s="165" t="s">
        <v>71</v>
      </c>
      <c r="C112" s="166" t="s">
        <v>305</v>
      </c>
    </row>
    <row r="113" spans="2:16" ht="17.45" customHeight="1" x14ac:dyDescent="0.15">
      <c r="C113" s="166" t="s">
        <v>56</v>
      </c>
    </row>
    <row r="114" spans="2:16" ht="17.45" customHeight="1" x14ac:dyDescent="0.15">
      <c r="G114" s="166" t="s">
        <v>57</v>
      </c>
      <c r="H114" s="195">
        <v>52</v>
      </c>
      <c r="I114" s="195"/>
      <c r="J114" s="166" t="s">
        <v>58</v>
      </c>
      <c r="M114" s="166" t="s">
        <v>59</v>
      </c>
      <c r="N114" s="195">
        <f>点検所要時間!C21</f>
        <v>57</v>
      </c>
      <c r="O114" s="195"/>
      <c r="P114" s="166" t="s">
        <v>60</v>
      </c>
    </row>
    <row r="115" spans="2:16" ht="17.45" customHeight="1" x14ac:dyDescent="0.15">
      <c r="G115" s="166" t="s">
        <v>57</v>
      </c>
      <c r="H115" s="208">
        <f>H114*N114</f>
        <v>2964</v>
      </c>
      <c r="I115" s="208"/>
      <c r="J115" s="208"/>
      <c r="K115" s="166" t="s">
        <v>61</v>
      </c>
    </row>
    <row r="116" spans="2:16" ht="17.45" customHeight="1" x14ac:dyDescent="0.15"/>
    <row r="117" spans="2:16" ht="17.45" customHeight="1" x14ac:dyDescent="0.15">
      <c r="B117" s="165" t="s">
        <v>74</v>
      </c>
      <c r="C117" s="166" t="s">
        <v>77</v>
      </c>
    </row>
    <row r="118" spans="2:16" ht="17.45" customHeight="1" x14ac:dyDescent="0.15">
      <c r="C118" s="166" t="s">
        <v>56</v>
      </c>
    </row>
    <row r="119" spans="2:16" ht="17.45" customHeight="1" x14ac:dyDescent="0.15">
      <c r="G119" s="166" t="s">
        <v>57</v>
      </c>
      <c r="H119" s="195">
        <v>52</v>
      </c>
      <c r="I119" s="195"/>
      <c r="J119" s="166" t="s">
        <v>58</v>
      </c>
      <c r="M119" s="166" t="s">
        <v>59</v>
      </c>
      <c r="N119" s="195">
        <f>点検所要時間!C22</f>
        <v>38</v>
      </c>
      <c r="O119" s="195"/>
      <c r="P119" s="166" t="s">
        <v>60</v>
      </c>
    </row>
    <row r="120" spans="2:16" ht="17.45" customHeight="1" x14ac:dyDescent="0.15">
      <c r="G120" s="166" t="s">
        <v>57</v>
      </c>
      <c r="H120" s="208">
        <f>H119*N119</f>
        <v>1976</v>
      </c>
      <c r="I120" s="208"/>
      <c r="J120" s="208"/>
      <c r="K120" s="166" t="s">
        <v>61</v>
      </c>
    </row>
    <row r="121" spans="2:16" ht="17.45" customHeight="1" x14ac:dyDescent="0.15"/>
    <row r="122" spans="2:16" ht="17.45" customHeight="1" x14ac:dyDescent="0.15">
      <c r="B122" s="165" t="s">
        <v>76</v>
      </c>
      <c r="C122" s="166" t="s">
        <v>79</v>
      </c>
    </row>
    <row r="123" spans="2:16" ht="17.45" customHeight="1" x14ac:dyDescent="0.15">
      <c r="C123" s="166" t="s">
        <v>56</v>
      </c>
    </row>
    <row r="124" spans="2:16" ht="17.45" customHeight="1" x14ac:dyDescent="0.15">
      <c r="G124" s="166" t="s">
        <v>57</v>
      </c>
      <c r="H124" s="195">
        <v>52</v>
      </c>
      <c r="I124" s="195"/>
      <c r="J124" s="166" t="s">
        <v>58</v>
      </c>
      <c r="M124" s="166" t="s">
        <v>59</v>
      </c>
      <c r="N124" s="195">
        <f>点検所要時間!C23</f>
        <v>38</v>
      </c>
      <c r="O124" s="195"/>
      <c r="P124" s="166" t="s">
        <v>60</v>
      </c>
    </row>
    <row r="125" spans="2:16" ht="17.45" customHeight="1" x14ac:dyDescent="0.15">
      <c r="G125" s="166" t="s">
        <v>57</v>
      </c>
      <c r="H125" s="208">
        <f>H124*N124</f>
        <v>1976</v>
      </c>
      <c r="I125" s="208"/>
      <c r="J125" s="208"/>
      <c r="K125" s="166" t="s">
        <v>61</v>
      </c>
    </row>
    <row r="126" spans="2:16" ht="17.45" customHeight="1" x14ac:dyDescent="0.15"/>
    <row r="127" spans="2:16" ht="17.45" customHeight="1" x14ac:dyDescent="0.15">
      <c r="B127" s="165" t="s">
        <v>78</v>
      </c>
      <c r="C127" s="166" t="s">
        <v>81</v>
      </c>
    </row>
    <row r="128" spans="2:16" ht="17.45" customHeight="1" x14ac:dyDescent="0.15">
      <c r="C128" s="166" t="s">
        <v>56</v>
      </c>
    </row>
    <row r="129" spans="2:16" ht="17.45" customHeight="1" x14ac:dyDescent="0.15">
      <c r="G129" s="166" t="s">
        <v>57</v>
      </c>
      <c r="H129" s="195">
        <v>52</v>
      </c>
      <c r="I129" s="195"/>
      <c r="J129" s="166" t="s">
        <v>58</v>
      </c>
      <c r="M129" s="166" t="s">
        <v>59</v>
      </c>
      <c r="N129" s="195">
        <f>点検所要時間!C24</f>
        <v>38</v>
      </c>
      <c r="O129" s="195"/>
      <c r="P129" s="166" t="s">
        <v>60</v>
      </c>
    </row>
    <row r="130" spans="2:16" ht="17.45" customHeight="1" x14ac:dyDescent="0.15">
      <c r="G130" s="166" t="s">
        <v>57</v>
      </c>
      <c r="H130" s="208">
        <f>H129*N129</f>
        <v>1976</v>
      </c>
      <c r="I130" s="208"/>
      <c r="J130" s="208"/>
      <c r="K130" s="166" t="s">
        <v>61</v>
      </c>
    </row>
    <row r="131" spans="2:16" ht="17.45" customHeight="1" x14ac:dyDescent="0.15"/>
    <row r="132" spans="2:16" ht="17.45" customHeight="1" x14ac:dyDescent="0.15">
      <c r="B132" s="165" t="s">
        <v>80</v>
      </c>
      <c r="C132" s="166" t="s">
        <v>83</v>
      </c>
    </row>
    <row r="133" spans="2:16" ht="17.45" customHeight="1" x14ac:dyDescent="0.15">
      <c r="C133" s="166" t="s">
        <v>56</v>
      </c>
    </row>
    <row r="134" spans="2:16" ht="17.45" customHeight="1" x14ac:dyDescent="0.15">
      <c r="G134" s="166" t="s">
        <v>57</v>
      </c>
      <c r="H134" s="195">
        <v>52</v>
      </c>
      <c r="I134" s="195"/>
      <c r="J134" s="166" t="s">
        <v>58</v>
      </c>
      <c r="M134" s="166" t="s">
        <v>59</v>
      </c>
      <c r="N134" s="195">
        <f>点検所要時間!C25</f>
        <v>38</v>
      </c>
      <c r="O134" s="195"/>
      <c r="P134" s="166" t="s">
        <v>60</v>
      </c>
    </row>
    <row r="135" spans="2:16" ht="17.45" customHeight="1" x14ac:dyDescent="0.15">
      <c r="G135" s="166" t="s">
        <v>57</v>
      </c>
      <c r="H135" s="208">
        <f>H134*N134</f>
        <v>1976</v>
      </c>
      <c r="I135" s="208"/>
      <c r="J135" s="208"/>
      <c r="K135" s="166" t="s">
        <v>61</v>
      </c>
    </row>
    <row r="136" spans="2:16" ht="17.45" customHeight="1" x14ac:dyDescent="0.15"/>
    <row r="137" spans="2:16" ht="17.45" customHeight="1" x14ac:dyDescent="0.15">
      <c r="B137" s="165" t="s">
        <v>82</v>
      </c>
      <c r="C137" s="166" t="s">
        <v>172</v>
      </c>
    </row>
    <row r="138" spans="2:16" ht="17.45" customHeight="1" x14ac:dyDescent="0.15">
      <c r="C138" s="166" t="s">
        <v>173</v>
      </c>
    </row>
    <row r="139" spans="2:16" ht="17.45" customHeight="1" x14ac:dyDescent="0.15">
      <c r="G139" s="166" t="s">
        <v>57</v>
      </c>
      <c r="H139" s="195">
        <v>104</v>
      </c>
      <c r="I139" s="195"/>
      <c r="J139" s="166" t="s">
        <v>58</v>
      </c>
      <c r="M139" s="166" t="s">
        <v>59</v>
      </c>
      <c r="N139" s="195">
        <f>点検所要時間!E15</f>
        <v>80</v>
      </c>
      <c r="O139" s="195"/>
      <c r="P139" s="166" t="s">
        <v>60</v>
      </c>
    </row>
    <row r="140" spans="2:16" ht="17.45" customHeight="1" x14ac:dyDescent="0.15">
      <c r="G140" s="166" t="s">
        <v>57</v>
      </c>
      <c r="H140" s="208">
        <f>H139*N139</f>
        <v>8320</v>
      </c>
      <c r="I140" s="208"/>
      <c r="J140" s="208"/>
      <c r="K140" s="166" t="s">
        <v>61</v>
      </c>
    </row>
    <row r="141" spans="2:16" ht="17.45" customHeight="1" x14ac:dyDescent="0.15">
      <c r="H141" s="209"/>
      <c r="I141" s="209"/>
      <c r="J141" s="209"/>
    </row>
    <row r="142" spans="2:16" ht="17.45" customHeight="1" x14ac:dyDescent="0.15">
      <c r="B142" s="165" t="s">
        <v>171</v>
      </c>
      <c r="C142" s="166" t="s">
        <v>174</v>
      </c>
      <c r="H142" s="209"/>
      <c r="I142" s="209"/>
      <c r="J142" s="209"/>
    </row>
    <row r="143" spans="2:16" ht="17.45" customHeight="1" x14ac:dyDescent="0.15">
      <c r="C143" s="166" t="s">
        <v>173</v>
      </c>
      <c r="H143" s="209"/>
      <c r="I143" s="209"/>
      <c r="J143" s="209"/>
    </row>
    <row r="144" spans="2:16" ht="17.45" customHeight="1" x14ac:dyDescent="0.15">
      <c r="G144" s="166" t="s">
        <v>57</v>
      </c>
      <c r="H144" s="195">
        <v>52</v>
      </c>
      <c r="I144" s="195"/>
      <c r="J144" s="166" t="s">
        <v>58</v>
      </c>
      <c r="M144" s="166" t="s">
        <v>59</v>
      </c>
      <c r="N144" s="195">
        <f>点検所要時間!E26</f>
        <v>30</v>
      </c>
      <c r="O144" s="195"/>
      <c r="P144" s="166" t="s">
        <v>60</v>
      </c>
    </row>
    <row r="145" spans="2:20" ht="17.45" customHeight="1" x14ac:dyDescent="0.15">
      <c r="G145" s="166" t="s">
        <v>57</v>
      </c>
      <c r="H145" s="208">
        <f>H144*N144</f>
        <v>1560</v>
      </c>
      <c r="I145" s="208"/>
      <c r="J145" s="208"/>
      <c r="K145" s="166" t="s">
        <v>61</v>
      </c>
    </row>
    <row r="146" spans="2:20" ht="17.45" customHeight="1" x14ac:dyDescent="0.15">
      <c r="H146" s="209"/>
      <c r="I146" s="209"/>
      <c r="J146" s="209"/>
    </row>
    <row r="147" spans="2:20" ht="17.45" customHeight="1" x14ac:dyDescent="0.15"/>
    <row r="148" spans="2:20" ht="17.45" customHeight="1" x14ac:dyDescent="0.15"/>
    <row r="149" spans="2:20" ht="17.45" customHeight="1" x14ac:dyDescent="0.15">
      <c r="B149" s="195" t="s">
        <v>97</v>
      </c>
      <c r="C149" s="195"/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5"/>
      <c r="T149" s="195"/>
    </row>
    <row r="150" spans="2:20" ht="17.45" customHeight="1" x14ac:dyDescent="0.15">
      <c r="B150" s="210"/>
      <c r="C150" s="211"/>
      <c r="D150" s="211"/>
      <c r="E150" s="211"/>
      <c r="F150" s="211"/>
      <c r="G150" s="211"/>
      <c r="H150" s="211"/>
      <c r="I150" s="170" t="s">
        <v>92</v>
      </c>
      <c r="J150" s="171"/>
      <c r="K150" s="171"/>
      <c r="L150" s="172"/>
      <c r="M150" s="170" t="s">
        <v>93</v>
      </c>
      <c r="N150" s="171"/>
      <c r="O150" s="171"/>
      <c r="P150" s="172"/>
      <c r="Q150" s="171" t="s">
        <v>94</v>
      </c>
      <c r="R150" s="171"/>
      <c r="S150" s="171"/>
      <c r="T150" s="172"/>
    </row>
    <row r="151" spans="2:20" ht="17.45" customHeight="1" x14ac:dyDescent="0.15">
      <c r="B151" s="212"/>
      <c r="C151" s="213"/>
      <c r="D151" s="213"/>
      <c r="E151" s="213"/>
      <c r="F151" s="213"/>
      <c r="G151" s="213"/>
      <c r="H151" s="213"/>
      <c r="I151" s="173"/>
      <c r="J151" s="169"/>
      <c r="K151" s="169"/>
      <c r="L151" s="174"/>
      <c r="M151" s="173"/>
      <c r="N151" s="169"/>
      <c r="O151" s="169"/>
      <c r="P151" s="174"/>
      <c r="Q151" s="169" t="s">
        <v>95</v>
      </c>
      <c r="R151" s="169"/>
      <c r="S151" s="169"/>
      <c r="T151" s="174"/>
    </row>
    <row r="152" spans="2:20" ht="17.45" customHeight="1" x14ac:dyDescent="0.15">
      <c r="B152" s="214" t="s">
        <v>84</v>
      </c>
      <c r="C152" s="215"/>
      <c r="D152" s="216"/>
      <c r="E152" s="217" t="s">
        <v>85</v>
      </c>
      <c r="F152" s="218"/>
      <c r="G152" s="218"/>
      <c r="H152" s="219"/>
      <c r="I152" s="220">
        <f>H80</f>
        <v>4992</v>
      </c>
      <c r="J152" s="221"/>
      <c r="K152" s="221"/>
      <c r="L152" s="222"/>
      <c r="M152" s="223">
        <v>0.87</v>
      </c>
      <c r="N152" s="224"/>
      <c r="O152" s="224"/>
      <c r="P152" s="225"/>
      <c r="Q152" s="220">
        <f>ROUNDDOWN(I152*M152,0)</f>
        <v>4343</v>
      </c>
      <c r="R152" s="221"/>
      <c r="S152" s="221"/>
      <c r="T152" s="222"/>
    </row>
    <row r="153" spans="2:20" ht="17.45" customHeight="1" x14ac:dyDescent="0.15">
      <c r="B153" s="226"/>
      <c r="C153" s="227"/>
      <c r="D153" s="228"/>
      <c r="E153" s="229" t="s">
        <v>86</v>
      </c>
      <c r="F153" s="230"/>
      <c r="G153" s="230"/>
      <c r="H153" s="231"/>
      <c r="I153" s="232">
        <f>H85</f>
        <v>9984</v>
      </c>
      <c r="J153" s="233"/>
      <c r="K153" s="233"/>
      <c r="L153" s="234"/>
      <c r="M153" s="235">
        <v>0.87</v>
      </c>
      <c r="N153" s="236"/>
      <c r="O153" s="236"/>
      <c r="P153" s="237"/>
      <c r="Q153" s="232">
        <f t="shared" ref="Q153:Q158" si="0">ROUNDDOWN(I153*M153,0)</f>
        <v>8686</v>
      </c>
      <c r="R153" s="233"/>
      <c r="S153" s="233"/>
      <c r="T153" s="234"/>
    </row>
    <row r="154" spans="2:20" ht="17.45" customHeight="1" x14ac:dyDescent="0.15">
      <c r="B154" s="226"/>
      <c r="C154" s="227"/>
      <c r="D154" s="228"/>
      <c r="E154" s="229" t="s">
        <v>87</v>
      </c>
      <c r="F154" s="230"/>
      <c r="G154" s="230"/>
      <c r="H154" s="231"/>
      <c r="I154" s="232">
        <f>H90</f>
        <v>6136</v>
      </c>
      <c r="J154" s="233"/>
      <c r="K154" s="233"/>
      <c r="L154" s="234"/>
      <c r="M154" s="235">
        <v>0.87</v>
      </c>
      <c r="N154" s="236"/>
      <c r="O154" s="236"/>
      <c r="P154" s="237"/>
      <c r="Q154" s="232">
        <f t="shared" si="0"/>
        <v>5338</v>
      </c>
      <c r="R154" s="233"/>
      <c r="S154" s="233"/>
      <c r="T154" s="234"/>
    </row>
    <row r="155" spans="2:20" ht="17.45" customHeight="1" x14ac:dyDescent="0.15">
      <c r="B155" s="226"/>
      <c r="C155" s="227"/>
      <c r="D155" s="228"/>
      <c r="E155" s="229" t="s">
        <v>88</v>
      </c>
      <c r="F155" s="230"/>
      <c r="G155" s="230"/>
      <c r="H155" s="231"/>
      <c r="I155" s="232">
        <f>H95</f>
        <v>6136</v>
      </c>
      <c r="J155" s="233"/>
      <c r="K155" s="233"/>
      <c r="L155" s="234"/>
      <c r="M155" s="235">
        <v>0.87</v>
      </c>
      <c r="N155" s="236"/>
      <c r="O155" s="236"/>
      <c r="P155" s="237"/>
      <c r="Q155" s="232">
        <f t="shared" si="0"/>
        <v>5338</v>
      </c>
      <c r="R155" s="233"/>
      <c r="S155" s="233"/>
      <c r="T155" s="234"/>
    </row>
    <row r="156" spans="2:20" ht="17.45" customHeight="1" x14ac:dyDescent="0.15">
      <c r="B156" s="226"/>
      <c r="C156" s="227"/>
      <c r="D156" s="228"/>
      <c r="E156" s="229" t="s">
        <v>89</v>
      </c>
      <c r="F156" s="230"/>
      <c r="G156" s="230"/>
      <c r="H156" s="231"/>
      <c r="I156" s="232">
        <f>H100</f>
        <v>6136</v>
      </c>
      <c r="J156" s="233"/>
      <c r="K156" s="233"/>
      <c r="L156" s="234"/>
      <c r="M156" s="235">
        <v>0.87</v>
      </c>
      <c r="N156" s="236"/>
      <c r="O156" s="236"/>
      <c r="P156" s="237"/>
      <c r="Q156" s="232">
        <f t="shared" si="0"/>
        <v>5338</v>
      </c>
      <c r="R156" s="233"/>
      <c r="S156" s="233"/>
      <c r="T156" s="234"/>
    </row>
    <row r="157" spans="2:20" ht="17.45" customHeight="1" x14ac:dyDescent="0.15">
      <c r="B157" s="226"/>
      <c r="C157" s="227"/>
      <c r="D157" s="228"/>
      <c r="E157" s="229" t="s">
        <v>90</v>
      </c>
      <c r="F157" s="230"/>
      <c r="G157" s="230"/>
      <c r="H157" s="231"/>
      <c r="I157" s="232">
        <f>H105</f>
        <v>9360</v>
      </c>
      <c r="J157" s="233"/>
      <c r="K157" s="233"/>
      <c r="L157" s="234"/>
      <c r="M157" s="235">
        <v>0.87</v>
      </c>
      <c r="N157" s="236"/>
      <c r="O157" s="236"/>
      <c r="P157" s="237"/>
      <c r="Q157" s="232">
        <f t="shared" si="0"/>
        <v>8143</v>
      </c>
      <c r="R157" s="233"/>
      <c r="S157" s="233"/>
      <c r="T157" s="234"/>
    </row>
    <row r="158" spans="2:20" ht="17.45" customHeight="1" x14ac:dyDescent="0.15">
      <c r="B158" s="238"/>
      <c r="C158" s="239"/>
      <c r="D158" s="240"/>
      <c r="E158" s="213" t="s">
        <v>91</v>
      </c>
      <c r="F158" s="230"/>
      <c r="G158" s="230"/>
      <c r="H158" s="231"/>
      <c r="I158" s="232">
        <f>H110</f>
        <v>7176</v>
      </c>
      <c r="J158" s="233"/>
      <c r="K158" s="233"/>
      <c r="L158" s="234"/>
      <c r="M158" s="235">
        <v>0.87</v>
      </c>
      <c r="N158" s="236"/>
      <c r="O158" s="236"/>
      <c r="P158" s="237"/>
      <c r="Q158" s="232">
        <f t="shared" si="0"/>
        <v>6243</v>
      </c>
      <c r="R158" s="233"/>
      <c r="S158" s="233"/>
      <c r="T158" s="234"/>
    </row>
    <row r="159" spans="2:20" ht="17.45" customHeight="1" x14ac:dyDescent="0.15">
      <c r="B159" s="226" t="s">
        <v>12</v>
      </c>
      <c r="C159" s="227"/>
      <c r="D159" s="228"/>
      <c r="E159" s="217" t="s">
        <v>306</v>
      </c>
      <c r="F159" s="218"/>
      <c r="G159" s="218"/>
      <c r="H159" s="219"/>
      <c r="I159" s="220">
        <f>H115</f>
        <v>2964</v>
      </c>
      <c r="J159" s="221"/>
      <c r="K159" s="221"/>
      <c r="L159" s="222"/>
      <c r="M159" s="223"/>
      <c r="N159" s="224"/>
      <c r="O159" s="224"/>
      <c r="P159" s="225"/>
      <c r="Q159" s="220">
        <f>ROUNDDOWN(I159,0)</f>
        <v>2964</v>
      </c>
      <c r="R159" s="221"/>
      <c r="S159" s="221"/>
      <c r="T159" s="222"/>
    </row>
    <row r="160" spans="2:20" ht="17.45" customHeight="1" x14ac:dyDescent="0.15">
      <c r="B160" s="226"/>
      <c r="C160" s="227"/>
      <c r="D160" s="228"/>
      <c r="E160" s="241" t="s">
        <v>87</v>
      </c>
      <c r="F160" s="242"/>
      <c r="G160" s="242"/>
      <c r="H160" s="243"/>
      <c r="I160" s="244">
        <f>H120</f>
        <v>1976</v>
      </c>
      <c r="J160" s="245"/>
      <c r="K160" s="245"/>
      <c r="L160" s="246"/>
      <c r="M160" s="247"/>
      <c r="N160" s="248"/>
      <c r="O160" s="248"/>
      <c r="P160" s="249"/>
      <c r="Q160" s="244">
        <f>ROUNDDOWN(I160,0)</f>
        <v>1976</v>
      </c>
      <c r="R160" s="245"/>
      <c r="S160" s="245"/>
      <c r="T160" s="246"/>
    </row>
    <row r="161" spans="1:21" ht="17.45" customHeight="1" x14ac:dyDescent="0.15">
      <c r="B161" s="226"/>
      <c r="C161" s="227"/>
      <c r="D161" s="228"/>
      <c r="E161" s="229" t="s">
        <v>88</v>
      </c>
      <c r="F161" s="230"/>
      <c r="G161" s="230"/>
      <c r="H161" s="231"/>
      <c r="I161" s="232">
        <f>H125</f>
        <v>1976</v>
      </c>
      <c r="J161" s="233"/>
      <c r="K161" s="233"/>
      <c r="L161" s="234"/>
      <c r="M161" s="235"/>
      <c r="N161" s="236"/>
      <c r="O161" s="236"/>
      <c r="P161" s="237"/>
      <c r="Q161" s="232">
        <f t="shared" ref="Q161:Q163" si="1">ROUNDDOWN(I161,0)</f>
        <v>1976</v>
      </c>
      <c r="R161" s="233"/>
      <c r="S161" s="233"/>
      <c r="T161" s="234"/>
    </row>
    <row r="162" spans="1:21" ht="17.45" customHeight="1" x14ac:dyDescent="0.15">
      <c r="B162" s="226"/>
      <c r="C162" s="227"/>
      <c r="D162" s="228"/>
      <c r="E162" s="229" t="s">
        <v>90</v>
      </c>
      <c r="F162" s="230"/>
      <c r="G162" s="230"/>
      <c r="H162" s="231"/>
      <c r="I162" s="232">
        <f>H130</f>
        <v>1976</v>
      </c>
      <c r="J162" s="233"/>
      <c r="K162" s="233"/>
      <c r="L162" s="234"/>
      <c r="M162" s="235"/>
      <c r="N162" s="236"/>
      <c r="O162" s="236"/>
      <c r="P162" s="237"/>
      <c r="Q162" s="232">
        <f t="shared" si="1"/>
        <v>1976</v>
      </c>
      <c r="R162" s="233"/>
      <c r="S162" s="233"/>
      <c r="T162" s="234"/>
    </row>
    <row r="163" spans="1:21" ht="17.45" customHeight="1" x14ac:dyDescent="0.15">
      <c r="B163" s="238"/>
      <c r="C163" s="239"/>
      <c r="D163" s="240"/>
      <c r="E163" s="213" t="s">
        <v>91</v>
      </c>
      <c r="F163" s="213"/>
      <c r="G163" s="213"/>
      <c r="H163" s="213"/>
      <c r="I163" s="250">
        <f>H135</f>
        <v>1976</v>
      </c>
      <c r="J163" s="251"/>
      <c r="K163" s="251"/>
      <c r="L163" s="252"/>
      <c r="M163" s="253"/>
      <c r="N163" s="254"/>
      <c r="O163" s="254"/>
      <c r="P163" s="255"/>
      <c r="Q163" s="251">
        <f t="shared" si="1"/>
        <v>1976</v>
      </c>
      <c r="R163" s="251"/>
      <c r="S163" s="251"/>
      <c r="T163" s="252"/>
    </row>
    <row r="164" spans="1:21" ht="17.45" customHeight="1" x14ac:dyDescent="0.15">
      <c r="B164" s="210" t="s">
        <v>175</v>
      </c>
      <c r="C164" s="256"/>
      <c r="D164" s="256"/>
      <c r="E164" s="257"/>
      <c r="F164" s="257"/>
      <c r="G164" s="257"/>
      <c r="H164" s="257"/>
      <c r="I164" s="250">
        <f>H140</f>
        <v>8320</v>
      </c>
      <c r="J164" s="251"/>
      <c r="K164" s="251"/>
      <c r="L164" s="252"/>
      <c r="M164" s="258"/>
      <c r="N164" s="213"/>
      <c r="O164" s="213"/>
      <c r="P164" s="259"/>
      <c r="Q164" s="250">
        <f>H140</f>
        <v>8320</v>
      </c>
      <c r="R164" s="251"/>
      <c r="S164" s="251"/>
      <c r="T164" s="252"/>
    </row>
    <row r="165" spans="1:21" ht="17.45" customHeight="1" x14ac:dyDescent="0.15">
      <c r="B165" s="260" t="s">
        <v>176</v>
      </c>
      <c r="C165" s="261"/>
      <c r="D165" s="261"/>
      <c r="E165" s="262"/>
      <c r="F165" s="262"/>
      <c r="G165" s="262"/>
      <c r="H165" s="263"/>
      <c r="I165" s="264">
        <f>H145</f>
        <v>1560</v>
      </c>
      <c r="J165" s="265"/>
      <c r="K165" s="265"/>
      <c r="L165" s="266"/>
      <c r="M165" s="267"/>
      <c r="N165" s="262"/>
      <c r="O165" s="262"/>
      <c r="P165" s="263"/>
      <c r="Q165" s="264">
        <f>H145</f>
        <v>1560</v>
      </c>
      <c r="R165" s="265"/>
      <c r="S165" s="265"/>
      <c r="T165" s="266"/>
    </row>
    <row r="166" spans="1:21" ht="17.45" customHeight="1" x14ac:dyDescent="0.15">
      <c r="B166" s="173" t="s">
        <v>96</v>
      </c>
      <c r="C166" s="169"/>
      <c r="D166" s="169"/>
      <c r="E166" s="169"/>
      <c r="F166" s="169"/>
      <c r="G166" s="169"/>
      <c r="H166" s="169"/>
      <c r="I166" s="213"/>
      <c r="J166" s="213"/>
      <c r="K166" s="213"/>
      <c r="L166" s="213"/>
      <c r="M166" s="213"/>
      <c r="N166" s="213"/>
      <c r="O166" s="213"/>
      <c r="P166" s="213"/>
      <c r="Q166" s="268">
        <f>SUM(Q152:T165)</f>
        <v>64177</v>
      </c>
      <c r="R166" s="254"/>
      <c r="S166" s="254"/>
      <c r="T166" s="255"/>
    </row>
    <row r="167" spans="1:21" ht="17.45" customHeight="1" x14ac:dyDescent="0.15"/>
    <row r="168" spans="1:21" ht="17.45" customHeight="1" x14ac:dyDescent="0.15">
      <c r="A168" s="167" t="s">
        <v>2</v>
      </c>
      <c r="B168" s="165" t="s">
        <v>98</v>
      </c>
    </row>
    <row r="169" spans="1:21" ht="17.45" customHeight="1" x14ac:dyDescent="0.15">
      <c r="B169" s="165" t="s">
        <v>99</v>
      </c>
    </row>
    <row r="170" spans="1:21" ht="17.45" customHeight="1" x14ac:dyDescent="0.15">
      <c r="F170" s="166" t="s">
        <v>57</v>
      </c>
      <c r="G170" s="208">
        <f>Q166</f>
        <v>64177</v>
      </c>
      <c r="H170" s="195"/>
      <c r="I170" s="195"/>
      <c r="J170" s="166" t="s">
        <v>100</v>
      </c>
      <c r="L170" s="166" t="s">
        <v>101</v>
      </c>
      <c r="M170" s="166">
        <v>60</v>
      </c>
      <c r="N170" s="166" t="s">
        <v>100</v>
      </c>
      <c r="P170" s="166" t="s">
        <v>101</v>
      </c>
      <c r="Q170" s="166">
        <v>8</v>
      </c>
      <c r="R170" s="166" t="s">
        <v>102</v>
      </c>
    </row>
    <row r="171" spans="1:21" ht="17.45" customHeight="1" x14ac:dyDescent="0.15">
      <c r="F171" s="166" t="s">
        <v>57</v>
      </c>
      <c r="G171" s="195">
        <f>ROUNDDOWN(G170/M170/Q170,2)</f>
        <v>133.69999999999999</v>
      </c>
      <c r="H171" s="195"/>
      <c r="I171" s="195"/>
      <c r="J171" s="166" t="s">
        <v>103</v>
      </c>
    </row>
    <row r="172" spans="1:21" ht="17.45" customHeight="1" x14ac:dyDescent="0.15">
      <c r="G172" s="168"/>
      <c r="H172" s="168"/>
      <c r="I172" s="168"/>
    </row>
    <row r="173" spans="1:21" ht="17.45" customHeight="1" x14ac:dyDescent="0.15">
      <c r="G173" s="168"/>
      <c r="H173" s="168"/>
      <c r="I173" s="168"/>
    </row>
    <row r="174" spans="1:21" ht="17.45" customHeight="1" x14ac:dyDescent="0.15"/>
    <row r="175" spans="1:21" ht="17.45" customHeight="1" x14ac:dyDescent="0.15">
      <c r="B175" s="195" t="s">
        <v>104</v>
      </c>
      <c r="C175" s="195"/>
      <c r="D175" s="195"/>
      <c r="E175" s="195"/>
      <c r="F175" s="195"/>
      <c r="G175" s="195"/>
      <c r="H175" s="195"/>
      <c r="I175" s="195"/>
      <c r="J175" s="195"/>
      <c r="K175" s="195"/>
      <c r="L175" s="195"/>
      <c r="M175" s="195"/>
      <c r="N175" s="195"/>
      <c r="O175" s="195"/>
      <c r="P175" s="195"/>
      <c r="Q175" s="195"/>
      <c r="R175" s="195"/>
      <c r="S175" s="195"/>
      <c r="T175" s="195"/>
      <c r="U175" s="195"/>
    </row>
    <row r="176" spans="1:21" ht="17.45" customHeight="1" x14ac:dyDescent="0.15">
      <c r="B176" s="170" t="s">
        <v>42</v>
      </c>
      <c r="C176" s="171"/>
      <c r="D176" s="171"/>
      <c r="E176" s="172"/>
      <c r="F176" s="199" t="s">
        <v>43</v>
      </c>
      <c r="G176" s="199"/>
      <c r="H176" s="199"/>
      <c r="I176" s="200"/>
      <c r="J176" s="171" t="s">
        <v>41</v>
      </c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2"/>
    </row>
    <row r="177" spans="1:21" ht="17.45" customHeight="1" x14ac:dyDescent="0.15">
      <c r="B177" s="201"/>
      <c r="C177" s="196"/>
      <c r="D177" s="196"/>
      <c r="E177" s="269"/>
      <c r="F177" s="203"/>
      <c r="G177" s="203"/>
      <c r="H177" s="203"/>
      <c r="I177" s="204"/>
      <c r="J177" s="170" t="s">
        <v>20</v>
      </c>
      <c r="K177" s="171"/>
      <c r="L177" s="171"/>
      <c r="M177" s="171"/>
      <c r="N177" s="171"/>
      <c r="O177" s="170" t="s">
        <v>44</v>
      </c>
      <c r="P177" s="171"/>
      <c r="Q177" s="172"/>
      <c r="R177" s="171" t="s">
        <v>46</v>
      </c>
      <c r="S177" s="171"/>
      <c r="T177" s="171"/>
      <c r="U177" s="172"/>
    </row>
    <row r="178" spans="1:21" ht="17.45" customHeight="1" x14ac:dyDescent="0.15">
      <c r="B178" s="173"/>
      <c r="C178" s="169"/>
      <c r="D178" s="169"/>
      <c r="E178" s="174"/>
      <c r="F178" s="206"/>
      <c r="G178" s="206"/>
      <c r="H178" s="206"/>
      <c r="I178" s="207"/>
      <c r="J178" s="173"/>
      <c r="K178" s="169"/>
      <c r="L178" s="169"/>
      <c r="M178" s="169"/>
      <c r="N178" s="169"/>
      <c r="O178" s="173" t="s">
        <v>45</v>
      </c>
      <c r="P178" s="169"/>
      <c r="Q178" s="174"/>
      <c r="R178" s="169" t="s">
        <v>47</v>
      </c>
      <c r="S178" s="169"/>
      <c r="T178" s="169"/>
      <c r="U178" s="174"/>
    </row>
    <row r="179" spans="1:21" ht="17.45" customHeight="1" x14ac:dyDescent="0.15">
      <c r="B179" s="202" t="s">
        <v>105</v>
      </c>
      <c r="C179" s="203"/>
      <c r="D179" s="203"/>
      <c r="E179" s="204"/>
      <c r="F179" s="270">
        <f>G171</f>
        <v>133.69999999999999</v>
      </c>
      <c r="G179" s="270"/>
      <c r="H179" s="270"/>
      <c r="I179" s="270"/>
      <c r="J179" s="177" t="s">
        <v>21</v>
      </c>
      <c r="K179" s="178"/>
      <c r="L179" s="178"/>
      <c r="M179" s="178"/>
      <c r="N179" s="178"/>
      <c r="O179" s="177">
        <v>10</v>
      </c>
      <c r="P179" s="178"/>
      <c r="Q179" s="179"/>
      <c r="R179" s="181">
        <f>ROUNDDOWN(F179*O179/100,0)</f>
        <v>13</v>
      </c>
      <c r="S179" s="182"/>
      <c r="T179" s="182"/>
      <c r="U179" s="183"/>
    </row>
    <row r="180" spans="1:21" ht="17.45" customHeight="1" x14ac:dyDescent="0.15">
      <c r="B180" s="202"/>
      <c r="C180" s="203"/>
      <c r="D180" s="203"/>
      <c r="E180" s="204"/>
      <c r="F180" s="270"/>
      <c r="G180" s="270"/>
      <c r="H180" s="270"/>
      <c r="I180" s="270"/>
      <c r="J180" s="184" t="s">
        <v>22</v>
      </c>
      <c r="K180" s="185"/>
      <c r="L180" s="185"/>
      <c r="M180" s="185"/>
      <c r="N180" s="185"/>
      <c r="O180" s="184">
        <v>10</v>
      </c>
      <c r="P180" s="185"/>
      <c r="Q180" s="186"/>
      <c r="R180" s="188">
        <f>ROUNDDOWN(F179*O180/100,0)</f>
        <v>13</v>
      </c>
      <c r="S180" s="189"/>
      <c r="T180" s="189"/>
      <c r="U180" s="190"/>
    </row>
    <row r="181" spans="1:21" ht="17.45" customHeight="1" x14ac:dyDescent="0.15">
      <c r="B181" s="202"/>
      <c r="C181" s="203"/>
      <c r="D181" s="203"/>
      <c r="E181" s="204"/>
      <c r="F181" s="270"/>
      <c r="G181" s="270"/>
      <c r="H181" s="270"/>
      <c r="I181" s="270"/>
      <c r="J181" s="184" t="s">
        <v>23</v>
      </c>
      <c r="K181" s="185"/>
      <c r="L181" s="185"/>
      <c r="M181" s="185"/>
      <c r="N181" s="185"/>
      <c r="O181" s="184">
        <v>40</v>
      </c>
      <c r="P181" s="185"/>
      <c r="Q181" s="186"/>
      <c r="R181" s="188">
        <f>ROUNDDOWN(F179*O181/100,0)</f>
        <v>53</v>
      </c>
      <c r="S181" s="189"/>
      <c r="T181" s="189"/>
      <c r="U181" s="190"/>
    </row>
    <row r="182" spans="1:21" ht="17.45" customHeight="1" x14ac:dyDescent="0.15">
      <c r="B182" s="202"/>
      <c r="C182" s="203"/>
      <c r="D182" s="203"/>
      <c r="E182" s="204"/>
      <c r="F182" s="270"/>
      <c r="G182" s="270"/>
      <c r="H182" s="270"/>
      <c r="I182" s="270"/>
      <c r="J182" s="184" t="s">
        <v>24</v>
      </c>
      <c r="K182" s="185"/>
      <c r="L182" s="185"/>
      <c r="M182" s="185"/>
      <c r="N182" s="185"/>
      <c r="O182" s="184">
        <v>40</v>
      </c>
      <c r="P182" s="185"/>
      <c r="Q182" s="186"/>
      <c r="R182" s="188">
        <f>ROUNDDOWN(F179*O182/100,0)</f>
        <v>53</v>
      </c>
      <c r="S182" s="189"/>
      <c r="T182" s="189"/>
      <c r="U182" s="190"/>
    </row>
    <row r="183" spans="1:21" ht="17.45" customHeight="1" x14ac:dyDescent="0.15">
      <c r="B183" s="202"/>
      <c r="C183" s="203"/>
      <c r="D183" s="203"/>
      <c r="E183" s="204"/>
      <c r="F183" s="270"/>
      <c r="G183" s="270"/>
      <c r="H183" s="270"/>
      <c r="I183" s="270"/>
      <c r="J183" s="184" t="s">
        <v>25</v>
      </c>
      <c r="K183" s="185"/>
      <c r="L183" s="185"/>
      <c r="M183" s="185"/>
      <c r="N183" s="185"/>
      <c r="O183" s="184"/>
      <c r="P183" s="185"/>
      <c r="Q183" s="186"/>
      <c r="R183" s="188"/>
      <c r="S183" s="189"/>
      <c r="T183" s="189"/>
      <c r="U183" s="190"/>
    </row>
    <row r="184" spans="1:21" ht="17.45" customHeight="1" x14ac:dyDescent="0.15">
      <c r="B184" s="205"/>
      <c r="C184" s="206"/>
      <c r="D184" s="206"/>
      <c r="E184" s="207"/>
      <c r="F184" s="271"/>
      <c r="G184" s="271"/>
      <c r="H184" s="271"/>
      <c r="I184" s="271"/>
      <c r="J184" s="173" t="s">
        <v>49</v>
      </c>
      <c r="K184" s="169"/>
      <c r="L184" s="169"/>
      <c r="M184" s="169"/>
      <c r="N184" s="169"/>
      <c r="O184" s="173"/>
      <c r="P184" s="169"/>
      <c r="Q184" s="174"/>
      <c r="R184" s="192">
        <f>SUM(R179:U183)</f>
        <v>132</v>
      </c>
      <c r="S184" s="192"/>
      <c r="T184" s="192"/>
      <c r="U184" s="194"/>
    </row>
    <row r="185" spans="1:21" ht="17.45" customHeight="1" x14ac:dyDescent="0.15">
      <c r="B185" s="165" t="s">
        <v>50</v>
      </c>
    </row>
    <row r="186" spans="1:21" ht="17.45" customHeight="1" x14ac:dyDescent="0.15"/>
    <row r="187" spans="1:21" ht="17.45" customHeight="1" x14ac:dyDescent="0.15">
      <c r="A187" s="164"/>
    </row>
    <row r="188" spans="1:21" ht="17.45" customHeight="1" x14ac:dyDescent="0.15"/>
    <row r="189" spans="1:21" ht="17.45" customHeight="1" x14ac:dyDescent="0.15"/>
    <row r="190" spans="1:21" ht="17.45" customHeight="1" x14ac:dyDescent="0.15"/>
    <row r="191" spans="1:21" ht="17.45" customHeight="1" x14ac:dyDescent="0.15"/>
    <row r="192" spans="1:21" ht="17.45" customHeight="1" x14ac:dyDescent="0.15"/>
    <row r="193" ht="17.45" customHeight="1" x14ac:dyDescent="0.15"/>
    <row r="194" ht="17.45" customHeight="1" x14ac:dyDescent="0.15"/>
    <row r="195" ht="17.45" customHeight="1" x14ac:dyDescent="0.15"/>
    <row r="196" ht="17.45" customHeight="1" x14ac:dyDescent="0.15"/>
    <row r="197" ht="17.45" customHeight="1" x14ac:dyDescent="0.15"/>
    <row r="198" ht="17.45" customHeight="1" x14ac:dyDescent="0.15"/>
    <row r="199" ht="17.45" customHeight="1" x14ac:dyDescent="0.15"/>
    <row r="200" ht="17.45" customHeight="1" x14ac:dyDescent="0.15"/>
    <row r="201" ht="17.45" customHeight="1" x14ac:dyDescent="0.15"/>
    <row r="202" ht="17.45" customHeight="1" x14ac:dyDescent="0.15"/>
    <row r="203" ht="17.45" customHeight="1" x14ac:dyDescent="0.15"/>
    <row r="204" ht="17.45" customHeight="1" x14ac:dyDescent="0.15"/>
    <row r="205" ht="17.45" customHeight="1" x14ac:dyDescent="0.15"/>
    <row r="206" ht="17.45" customHeight="1" x14ac:dyDescent="0.15"/>
    <row r="207" ht="17.45" customHeight="1" x14ac:dyDescent="0.15"/>
    <row r="208" ht="17.45" customHeight="1" x14ac:dyDescent="0.15"/>
    <row r="209" ht="17.45" customHeight="1" x14ac:dyDescent="0.15"/>
    <row r="210" ht="17.45" customHeight="1" x14ac:dyDescent="0.15"/>
    <row r="211" ht="17.45" customHeight="1" x14ac:dyDescent="0.15"/>
    <row r="212" ht="17.45" customHeight="1" x14ac:dyDescent="0.15"/>
    <row r="213" ht="17.45" customHeight="1" x14ac:dyDescent="0.15"/>
    <row r="214" ht="17.45" customHeight="1" x14ac:dyDescent="0.15"/>
    <row r="215" ht="17.45" customHeight="1" x14ac:dyDescent="0.15"/>
    <row r="216" ht="17.45" customHeight="1" x14ac:dyDescent="0.15"/>
    <row r="217" ht="17.45" customHeight="1" x14ac:dyDescent="0.15"/>
    <row r="218" ht="17.45" customHeight="1" x14ac:dyDescent="0.15"/>
    <row r="219" ht="17.45" customHeight="1" x14ac:dyDescent="0.15"/>
    <row r="220" ht="17.45" customHeight="1" x14ac:dyDescent="0.15"/>
    <row r="221" ht="17.45" customHeight="1" x14ac:dyDescent="0.15"/>
    <row r="222" ht="17.45" customHeight="1" x14ac:dyDescent="0.15"/>
    <row r="223" ht="17.45" customHeight="1" x14ac:dyDescent="0.15"/>
    <row r="224" ht="17.45" customHeight="1" x14ac:dyDescent="0.15"/>
    <row r="225" ht="17.45" customHeight="1" x14ac:dyDescent="0.15"/>
    <row r="226" ht="17.45" customHeight="1" x14ac:dyDescent="0.15"/>
    <row r="227" ht="17.45" customHeight="1" x14ac:dyDescent="0.15"/>
    <row r="228" ht="17.45" customHeight="1" x14ac:dyDescent="0.15"/>
    <row r="229" ht="17.45" customHeight="1" x14ac:dyDescent="0.15"/>
    <row r="230" ht="17.45" customHeight="1" x14ac:dyDescent="0.15"/>
    <row r="231" ht="17.45" customHeight="1" x14ac:dyDescent="0.15"/>
    <row r="232" ht="17.45" customHeight="1" x14ac:dyDescent="0.15"/>
    <row r="233" ht="17.45" customHeight="1" x14ac:dyDescent="0.15"/>
    <row r="234" ht="17.45" customHeight="1" x14ac:dyDescent="0.15"/>
    <row r="235" ht="17.45" customHeight="1" x14ac:dyDescent="0.15"/>
    <row r="236" ht="17.45" customHeight="1" x14ac:dyDescent="0.15"/>
    <row r="237" ht="17.45" customHeight="1" x14ac:dyDescent="0.15"/>
    <row r="238" ht="17.45" customHeight="1" x14ac:dyDescent="0.15"/>
    <row r="239" ht="17.45" customHeight="1" x14ac:dyDescent="0.15"/>
    <row r="240" ht="17.45" customHeight="1" x14ac:dyDescent="0.15"/>
    <row r="241" ht="17.45" customHeight="1" x14ac:dyDescent="0.15"/>
    <row r="242" ht="17.45" customHeight="1" x14ac:dyDescent="0.15"/>
    <row r="243" ht="17.45" customHeight="1" x14ac:dyDescent="0.15"/>
    <row r="244" ht="17.45" customHeight="1" x14ac:dyDescent="0.15"/>
    <row r="245" ht="17.45" customHeight="1" x14ac:dyDescent="0.15"/>
    <row r="246" ht="17.45" customHeight="1" x14ac:dyDescent="0.15"/>
    <row r="247" ht="17.45" customHeight="1" x14ac:dyDescent="0.15"/>
    <row r="248" ht="17.45" customHeight="1" x14ac:dyDescent="0.15"/>
    <row r="249" ht="17.45" customHeight="1" x14ac:dyDescent="0.15"/>
    <row r="250" ht="17.45" customHeight="1" x14ac:dyDescent="0.15"/>
    <row r="251" ht="17.45" customHeight="1" x14ac:dyDescent="0.15"/>
    <row r="252" ht="17.45" customHeight="1" x14ac:dyDescent="0.15"/>
    <row r="253" ht="17.45" customHeight="1" x14ac:dyDescent="0.15"/>
    <row r="254" ht="17.45" customHeight="1" x14ac:dyDescent="0.15"/>
    <row r="255" ht="17.45" customHeight="1" x14ac:dyDescent="0.15"/>
    <row r="256" ht="17.45" customHeight="1" x14ac:dyDescent="0.15"/>
    <row r="257" ht="17.45" customHeight="1" x14ac:dyDescent="0.15"/>
    <row r="258" ht="17.45" customHeight="1" x14ac:dyDescent="0.15"/>
    <row r="259" ht="17.45" customHeight="1" x14ac:dyDescent="0.15"/>
    <row r="260" ht="17.45" customHeight="1" x14ac:dyDescent="0.15"/>
    <row r="261" ht="17.45" customHeight="1" x14ac:dyDescent="0.15"/>
    <row r="262" ht="17.45" customHeight="1" x14ac:dyDescent="0.15"/>
    <row r="263" ht="17.45" customHeight="1" x14ac:dyDescent="0.15"/>
    <row r="264" ht="17.45" customHeight="1" x14ac:dyDescent="0.15"/>
    <row r="265" ht="17.45" customHeight="1" x14ac:dyDescent="0.15"/>
    <row r="266" ht="17.45" customHeight="1" x14ac:dyDescent="0.15"/>
    <row r="267" ht="17.45" customHeight="1" x14ac:dyDescent="0.15"/>
    <row r="268" ht="17.45" customHeight="1" x14ac:dyDescent="0.15"/>
    <row r="269" ht="17.45" customHeight="1" x14ac:dyDescent="0.15"/>
    <row r="270" ht="17.45" customHeight="1" x14ac:dyDescent="0.15"/>
    <row r="271" ht="17.45" customHeight="1" x14ac:dyDescent="0.15"/>
    <row r="272" ht="17.45" customHeight="1" x14ac:dyDescent="0.15"/>
    <row r="273" ht="17.45" customHeight="1" x14ac:dyDescent="0.15"/>
    <row r="274" ht="17.45" customHeight="1" x14ac:dyDescent="0.15"/>
    <row r="275" ht="17.45" customHeight="1" x14ac:dyDescent="0.15"/>
    <row r="276" ht="17.45" customHeight="1" x14ac:dyDescent="0.15"/>
    <row r="277" ht="17.45" customHeight="1" x14ac:dyDescent="0.15"/>
    <row r="278" ht="17.45" customHeight="1" x14ac:dyDescent="0.15"/>
    <row r="279" ht="17.45" customHeight="1" x14ac:dyDescent="0.15"/>
    <row r="280" ht="17.45" customHeight="1" x14ac:dyDescent="0.15"/>
    <row r="281" ht="17.45" customHeight="1" x14ac:dyDescent="0.15"/>
    <row r="282" ht="17.45" customHeight="1" x14ac:dyDescent="0.15"/>
    <row r="283" ht="17.45" customHeight="1" x14ac:dyDescent="0.15"/>
    <row r="284" ht="17.45" customHeight="1" x14ac:dyDescent="0.15"/>
    <row r="285" ht="17.45" customHeight="1" x14ac:dyDescent="0.15"/>
    <row r="286" ht="17.45" customHeight="1" x14ac:dyDescent="0.15"/>
    <row r="287" ht="17.45" customHeight="1" x14ac:dyDescent="0.15"/>
    <row r="288" ht="17.45" customHeight="1" x14ac:dyDescent="0.15"/>
    <row r="289" ht="17.45" customHeight="1" x14ac:dyDescent="0.15"/>
    <row r="290" ht="17.45" customHeight="1" x14ac:dyDescent="0.15"/>
    <row r="291" ht="17.45" customHeight="1" x14ac:dyDescent="0.15"/>
    <row r="292" ht="17.45" customHeight="1" x14ac:dyDescent="0.15"/>
    <row r="293" ht="17.45" customHeight="1" x14ac:dyDescent="0.15"/>
    <row r="294" ht="17.45" customHeight="1" x14ac:dyDescent="0.15"/>
    <row r="295" ht="17.45" customHeight="1" x14ac:dyDescent="0.15"/>
    <row r="296" ht="17.45" customHeight="1" x14ac:dyDescent="0.15"/>
    <row r="297" ht="17.45" customHeight="1" x14ac:dyDescent="0.15"/>
    <row r="298" ht="17.45" customHeight="1" x14ac:dyDescent="0.15"/>
    <row r="299" ht="17.45" customHeight="1" x14ac:dyDescent="0.15"/>
    <row r="300" ht="17.45" customHeight="1" x14ac:dyDescent="0.15"/>
    <row r="301" ht="17.45" customHeight="1" x14ac:dyDescent="0.15"/>
    <row r="302" ht="17.45" customHeight="1" x14ac:dyDescent="0.15"/>
    <row r="303" ht="17.45" customHeight="1" x14ac:dyDescent="0.15"/>
    <row r="304" ht="17.45" customHeight="1" x14ac:dyDescent="0.15"/>
    <row r="305" ht="17.45" customHeight="1" x14ac:dyDescent="0.15"/>
    <row r="306" ht="17.45" customHeight="1" x14ac:dyDescent="0.15"/>
    <row r="307" ht="17.45" customHeight="1" x14ac:dyDescent="0.15"/>
    <row r="308" ht="17.45" customHeight="1" x14ac:dyDescent="0.15"/>
    <row r="309" ht="17.45" customHeight="1" x14ac:dyDescent="0.15"/>
    <row r="310" ht="17.45" customHeight="1" x14ac:dyDescent="0.15"/>
    <row r="311" ht="17.45" customHeight="1" x14ac:dyDescent="0.15"/>
    <row r="312" ht="17.45" customHeight="1" x14ac:dyDescent="0.15"/>
    <row r="313" ht="17.45" customHeight="1" x14ac:dyDescent="0.15"/>
    <row r="314" ht="17.45" customHeight="1" x14ac:dyDescent="0.15"/>
    <row r="315" ht="17.45" customHeight="1" x14ac:dyDescent="0.15"/>
    <row r="316" ht="17.45" customHeight="1" x14ac:dyDescent="0.15"/>
    <row r="317" ht="17.45" customHeight="1" x14ac:dyDescent="0.15"/>
    <row r="318" ht="17.45" customHeight="1" x14ac:dyDescent="0.15"/>
    <row r="319" ht="17.45" customHeight="1" x14ac:dyDescent="0.15"/>
    <row r="320" ht="17.45" customHeight="1" x14ac:dyDescent="0.15"/>
    <row r="321" ht="17.45" customHeight="1" x14ac:dyDescent="0.15"/>
    <row r="322" ht="17.45" customHeight="1" x14ac:dyDescent="0.15"/>
    <row r="323" ht="17.45" customHeight="1" x14ac:dyDescent="0.15"/>
    <row r="324" ht="17.45" customHeight="1" x14ac:dyDescent="0.15"/>
    <row r="325" ht="17.45" customHeight="1" x14ac:dyDescent="0.15"/>
    <row r="326" ht="17.45" customHeight="1" x14ac:dyDescent="0.15"/>
    <row r="327" ht="17.45" customHeight="1" x14ac:dyDescent="0.15"/>
    <row r="328" ht="17.45" customHeight="1" x14ac:dyDescent="0.15"/>
    <row r="329" ht="17.45" customHeight="1" x14ac:dyDescent="0.15"/>
    <row r="330" ht="17.45" customHeight="1" x14ac:dyDescent="0.15"/>
    <row r="331" ht="17.45" customHeight="1" x14ac:dyDescent="0.15"/>
    <row r="332" ht="17.45" customHeight="1" x14ac:dyDescent="0.15"/>
    <row r="333" ht="17.45" customHeight="1" x14ac:dyDescent="0.15"/>
    <row r="334" ht="17.45" customHeight="1" x14ac:dyDescent="0.15"/>
    <row r="335" ht="17.45" customHeight="1" x14ac:dyDescent="0.15"/>
    <row r="336" ht="17.45" customHeight="1" x14ac:dyDescent="0.15"/>
    <row r="337" ht="17.45" customHeight="1" x14ac:dyDescent="0.15"/>
    <row r="338" ht="17.45" customHeight="1" x14ac:dyDescent="0.15"/>
    <row r="339" ht="17.45" customHeight="1" x14ac:dyDescent="0.15"/>
    <row r="340" ht="17.45" customHeight="1" x14ac:dyDescent="0.15"/>
    <row r="341" ht="17.45" customHeight="1" x14ac:dyDescent="0.15"/>
    <row r="342" ht="17.45" customHeight="1" x14ac:dyDescent="0.15"/>
    <row r="343" ht="17.45" customHeight="1" x14ac:dyDescent="0.15"/>
    <row r="344" ht="17.45" customHeight="1" x14ac:dyDescent="0.15"/>
    <row r="345" ht="17.45" customHeight="1" x14ac:dyDescent="0.15"/>
    <row r="346" ht="17.45" customHeight="1" x14ac:dyDescent="0.15"/>
    <row r="347" ht="17.45" customHeight="1" x14ac:dyDescent="0.15"/>
    <row r="348" ht="17.45" customHeight="1" x14ac:dyDescent="0.15"/>
    <row r="349" ht="17.45" customHeight="1" x14ac:dyDescent="0.15"/>
    <row r="350" ht="17.45" customHeight="1" x14ac:dyDescent="0.15"/>
    <row r="351" ht="17.45" customHeight="1" x14ac:dyDescent="0.15"/>
    <row r="352" ht="17.45" customHeight="1" x14ac:dyDescent="0.15"/>
    <row r="353" ht="17.45" customHeight="1" x14ac:dyDescent="0.15"/>
    <row r="354" ht="17.45" customHeight="1" x14ac:dyDescent="0.15"/>
    <row r="355" ht="17.45" customHeight="1" x14ac:dyDescent="0.15"/>
    <row r="356" ht="17.45" customHeight="1" x14ac:dyDescent="0.15"/>
    <row r="357" ht="17.45" customHeight="1" x14ac:dyDescent="0.15"/>
    <row r="358" ht="17.45" customHeight="1" x14ac:dyDescent="0.15"/>
    <row r="359" ht="17.45" customHeight="1" x14ac:dyDescent="0.15"/>
    <row r="360" ht="17.45" customHeight="1" x14ac:dyDescent="0.15"/>
    <row r="361" ht="17.45" customHeight="1" x14ac:dyDescent="0.15"/>
    <row r="362" ht="17.45" customHeight="1" x14ac:dyDescent="0.15"/>
    <row r="363" ht="17.45" customHeight="1" x14ac:dyDescent="0.15"/>
    <row r="364" ht="17.45" customHeight="1" x14ac:dyDescent="0.15"/>
    <row r="365" ht="17.45" customHeight="1" x14ac:dyDescent="0.15"/>
    <row r="366" ht="17.45" customHeight="1" x14ac:dyDescent="0.15"/>
    <row r="367" ht="17.45" customHeight="1" x14ac:dyDescent="0.15"/>
    <row r="368" ht="17.45" customHeight="1" x14ac:dyDescent="0.15"/>
    <row r="369" ht="17.45" customHeight="1" x14ac:dyDescent="0.15"/>
    <row r="370" ht="17.45" customHeight="1" x14ac:dyDescent="0.15"/>
    <row r="371" ht="17.45" customHeight="1" x14ac:dyDescent="0.15"/>
    <row r="372" ht="17.45" customHeight="1" x14ac:dyDescent="0.15"/>
    <row r="373" ht="17.45" customHeight="1" x14ac:dyDescent="0.15"/>
    <row r="374" ht="17.45" customHeight="1" x14ac:dyDescent="0.15"/>
    <row r="375" ht="17.45" customHeight="1" x14ac:dyDescent="0.15"/>
    <row r="376" ht="17.45" customHeight="1" x14ac:dyDescent="0.15"/>
    <row r="377" ht="17.45" customHeight="1" x14ac:dyDescent="0.15"/>
    <row r="378" ht="17.45" customHeight="1" x14ac:dyDescent="0.15"/>
    <row r="379" ht="17.45" customHeight="1" x14ac:dyDescent="0.15"/>
    <row r="380" ht="17.45" customHeight="1" x14ac:dyDescent="0.15"/>
    <row r="381" ht="17.45" customHeight="1" x14ac:dyDescent="0.15"/>
    <row r="382" ht="17.45" customHeight="1" x14ac:dyDescent="0.15"/>
    <row r="383" ht="17.45" customHeight="1" x14ac:dyDescent="0.15"/>
    <row r="384" ht="17.45" customHeight="1" x14ac:dyDescent="0.15"/>
    <row r="385" ht="17.45" customHeight="1" x14ac:dyDescent="0.15"/>
    <row r="386" ht="17.45" customHeight="1" x14ac:dyDescent="0.15"/>
    <row r="387" ht="17.45" customHeight="1" x14ac:dyDescent="0.15"/>
    <row r="388" ht="17.45" customHeight="1" x14ac:dyDescent="0.15"/>
    <row r="389" ht="17.45" customHeight="1" x14ac:dyDescent="0.15"/>
    <row r="390" ht="17.45" customHeight="1" x14ac:dyDescent="0.15"/>
    <row r="391" ht="17.45" customHeight="1" x14ac:dyDescent="0.15"/>
    <row r="392" ht="17.45" customHeight="1" x14ac:dyDescent="0.15"/>
    <row r="393" ht="17.45" customHeight="1" x14ac:dyDescent="0.15"/>
    <row r="394" ht="17.45" customHeight="1" x14ac:dyDescent="0.15"/>
    <row r="395" ht="17.45" customHeight="1" x14ac:dyDescent="0.15"/>
    <row r="396" ht="17.45" customHeight="1" x14ac:dyDescent="0.15"/>
    <row r="397" ht="17.45" customHeight="1" x14ac:dyDescent="0.15"/>
    <row r="398" ht="17.45" customHeight="1" x14ac:dyDescent="0.15"/>
    <row r="399" ht="17.45" customHeight="1" x14ac:dyDescent="0.15"/>
    <row r="400" ht="17.45" customHeight="1" x14ac:dyDescent="0.15"/>
    <row r="401" ht="17.45" customHeight="1" x14ac:dyDescent="0.15"/>
    <row r="402" ht="17.45" customHeight="1" x14ac:dyDescent="0.15"/>
    <row r="403" ht="17.45" customHeight="1" x14ac:dyDescent="0.15"/>
    <row r="404" ht="17.45" customHeight="1" x14ac:dyDescent="0.15"/>
    <row r="405" ht="17.45" customHeight="1" x14ac:dyDescent="0.15"/>
    <row r="406" ht="17.45" customHeight="1" x14ac:dyDescent="0.15"/>
    <row r="407" ht="17.45" customHeight="1" x14ac:dyDescent="0.15"/>
    <row r="408" ht="17.45" customHeight="1" x14ac:dyDescent="0.15"/>
    <row r="409" ht="17.45" customHeight="1" x14ac:dyDescent="0.15"/>
    <row r="410" ht="17.45" customHeight="1" x14ac:dyDescent="0.15"/>
    <row r="411" ht="17.45" customHeight="1" x14ac:dyDescent="0.15"/>
    <row r="412" ht="17.45" customHeight="1" x14ac:dyDescent="0.15"/>
    <row r="413" ht="17.45" customHeight="1" x14ac:dyDescent="0.15"/>
    <row r="414" ht="17.45" customHeight="1" x14ac:dyDescent="0.15"/>
    <row r="415" ht="17.45" customHeight="1" x14ac:dyDescent="0.15"/>
    <row r="416" ht="17.45" customHeight="1" x14ac:dyDescent="0.15"/>
    <row r="417" ht="17.45" customHeight="1" x14ac:dyDescent="0.15"/>
    <row r="418" ht="17.45" customHeight="1" x14ac:dyDescent="0.15"/>
    <row r="419" ht="17.45" customHeight="1" x14ac:dyDescent="0.15"/>
    <row r="420" ht="17.45" customHeight="1" x14ac:dyDescent="0.15"/>
    <row r="421" ht="17.45" customHeight="1" x14ac:dyDescent="0.15"/>
    <row r="422" ht="17.45" customHeight="1" x14ac:dyDescent="0.15"/>
    <row r="423" ht="17.45" customHeight="1" x14ac:dyDescent="0.15"/>
    <row r="424" ht="17.45" customHeight="1" x14ac:dyDescent="0.15"/>
    <row r="425" ht="17.45" customHeight="1" x14ac:dyDescent="0.15"/>
    <row r="426" ht="17.45" customHeight="1" x14ac:dyDescent="0.15"/>
    <row r="427" ht="17.45" customHeight="1" x14ac:dyDescent="0.15"/>
    <row r="428" ht="17.45" customHeight="1" x14ac:dyDescent="0.15"/>
    <row r="429" ht="17.45" customHeight="1" x14ac:dyDescent="0.15"/>
    <row r="430" ht="17.45" customHeight="1" x14ac:dyDescent="0.15"/>
    <row r="431" ht="17.45" customHeight="1" x14ac:dyDescent="0.15"/>
    <row r="432" ht="17.45" customHeight="1" x14ac:dyDescent="0.15"/>
    <row r="433" ht="17.45" customHeight="1" x14ac:dyDescent="0.15"/>
    <row r="434" ht="17.45" customHeight="1" x14ac:dyDescent="0.15"/>
    <row r="435" ht="17.45" customHeight="1" x14ac:dyDescent="0.15"/>
    <row r="436" ht="17.45" customHeight="1" x14ac:dyDescent="0.15"/>
    <row r="437" ht="17.45" customHeight="1" x14ac:dyDescent="0.15"/>
    <row r="438" ht="17.45" customHeight="1" x14ac:dyDescent="0.15"/>
    <row r="439" ht="17.45" customHeight="1" x14ac:dyDescent="0.15"/>
    <row r="440" ht="17.45" customHeight="1" x14ac:dyDescent="0.15"/>
    <row r="441" ht="17.45" customHeight="1" x14ac:dyDescent="0.15"/>
    <row r="442" ht="17.45" customHeight="1" x14ac:dyDescent="0.15"/>
    <row r="443" ht="17.45" customHeight="1" x14ac:dyDescent="0.15"/>
    <row r="444" ht="17.45" customHeight="1" x14ac:dyDescent="0.15"/>
    <row r="445" ht="17.45" customHeight="1" x14ac:dyDescent="0.15"/>
    <row r="446" ht="17.45" customHeight="1" x14ac:dyDescent="0.15"/>
    <row r="447" ht="17.45" customHeight="1" x14ac:dyDescent="0.15"/>
    <row r="448" ht="17.45" customHeight="1" x14ac:dyDescent="0.15"/>
    <row r="449" ht="17.45" customHeight="1" x14ac:dyDescent="0.15"/>
    <row r="450" ht="17.45" customHeight="1" x14ac:dyDescent="0.15"/>
    <row r="451" ht="17.45" customHeight="1" x14ac:dyDescent="0.15"/>
    <row r="452" ht="17.45" customHeight="1" x14ac:dyDescent="0.15"/>
    <row r="453" ht="17.45" customHeight="1" x14ac:dyDescent="0.15"/>
    <row r="454" ht="17.45" customHeight="1" x14ac:dyDescent="0.15"/>
    <row r="455" ht="17.45" customHeight="1" x14ac:dyDescent="0.15"/>
    <row r="456" ht="17.45" customHeight="1" x14ac:dyDescent="0.15"/>
    <row r="457" ht="17.45" customHeight="1" x14ac:dyDescent="0.15"/>
    <row r="458" ht="17.45" customHeight="1" x14ac:dyDescent="0.15"/>
    <row r="459" ht="17.45" customHeight="1" x14ac:dyDescent="0.15"/>
    <row r="460" ht="17.45" customHeight="1" x14ac:dyDescent="0.15"/>
    <row r="461" ht="17.45" customHeight="1" x14ac:dyDescent="0.15"/>
    <row r="462" ht="17.45" customHeight="1" x14ac:dyDescent="0.15"/>
    <row r="463" ht="17.45" customHeight="1" x14ac:dyDescent="0.15"/>
    <row r="464" ht="17.45" customHeight="1" x14ac:dyDescent="0.15"/>
    <row r="465" ht="17.45" customHeight="1" x14ac:dyDescent="0.15"/>
    <row r="466" ht="17.45" customHeight="1" x14ac:dyDescent="0.15"/>
    <row r="467" ht="17.45" customHeight="1" x14ac:dyDescent="0.15"/>
    <row r="468" ht="17.45" customHeight="1" x14ac:dyDescent="0.15"/>
    <row r="469" ht="17.45" customHeight="1" x14ac:dyDescent="0.15"/>
    <row r="470" ht="17.45" customHeight="1" x14ac:dyDescent="0.15"/>
    <row r="471" ht="17.45" customHeight="1" x14ac:dyDescent="0.15"/>
    <row r="472" ht="17.45" customHeight="1" x14ac:dyDescent="0.15"/>
    <row r="473" ht="17.45" customHeight="1" x14ac:dyDescent="0.15"/>
    <row r="474" ht="17.45" customHeight="1" x14ac:dyDescent="0.15"/>
    <row r="475" ht="17.45" customHeight="1" x14ac:dyDescent="0.15"/>
    <row r="476" ht="17.45" customHeight="1" x14ac:dyDescent="0.15"/>
    <row r="477" ht="17.45" customHeight="1" x14ac:dyDescent="0.15"/>
    <row r="478" ht="17.45" customHeight="1" x14ac:dyDescent="0.15"/>
    <row r="479" ht="17.45" customHeight="1" x14ac:dyDescent="0.15"/>
    <row r="480" ht="17.45" customHeight="1" x14ac:dyDescent="0.15"/>
    <row r="481" ht="17.45" customHeight="1" x14ac:dyDescent="0.15"/>
    <row r="482" ht="17.45" customHeight="1" x14ac:dyDescent="0.15"/>
    <row r="483" ht="17.45" customHeight="1" x14ac:dyDescent="0.15"/>
    <row r="484" ht="17.45" customHeight="1" x14ac:dyDescent="0.15"/>
    <row r="485" ht="17.45" customHeight="1" x14ac:dyDescent="0.15"/>
    <row r="486" ht="17.45" customHeight="1" x14ac:dyDescent="0.15"/>
    <row r="487" ht="17.45" customHeight="1" x14ac:dyDescent="0.15"/>
    <row r="488" ht="17.45" customHeight="1" x14ac:dyDescent="0.15"/>
    <row r="489" ht="17.45" customHeight="1" x14ac:dyDescent="0.15"/>
    <row r="490" ht="17.45" customHeight="1" x14ac:dyDescent="0.15"/>
    <row r="491" ht="17.45" customHeight="1" x14ac:dyDescent="0.15"/>
    <row r="492" ht="17.45" customHeight="1" x14ac:dyDescent="0.15"/>
    <row r="493" ht="17.45" customHeight="1" x14ac:dyDescent="0.15"/>
    <row r="494" ht="17.45" customHeight="1" x14ac:dyDescent="0.15"/>
    <row r="495" ht="17.45" customHeight="1" x14ac:dyDescent="0.15"/>
    <row r="496" ht="17.45" customHeight="1" x14ac:dyDescent="0.15"/>
    <row r="497" ht="17.45" customHeight="1" x14ac:dyDescent="0.15"/>
    <row r="498" ht="17.45" customHeight="1" x14ac:dyDescent="0.15"/>
    <row r="499" ht="17.45" customHeight="1" x14ac:dyDescent="0.15"/>
    <row r="500" ht="17.45" customHeight="1" x14ac:dyDescent="0.15"/>
    <row r="501" ht="17.45" customHeight="1" x14ac:dyDescent="0.15"/>
    <row r="502" ht="17.45" customHeight="1" x14ac:dyDescent="0.15"/>
    <row r="503" ht="17.45" customHeight="1" x14ac:dyDescent="0.15"/>
    <row r="504" ht="17.45" customHeight="1" x14ac:dyDescent="0.15"/>
    <row r="505" ht="17.45" customHeight="1" x14ac:dyDescent="0.15"/>
    <row r="506" ht="17.45" customHeight="1" x14ac:dyDescent="0.15"/>
    <row r="507" ht="17.45" customHeight="1" x14ac:dyDescent="0.15"/>
    <row r="508" ht="17.45" customHeight="1" x14ac:dyDescent="0.15"/>
    <row r="509" ht="17.45" customHeight="1" x14ac:dyDescent="0.15"/>
    <row r="510" ht="17.45" customHeight="1" x14ac:dyDescent="0.15"/>
    <row r="511" ht="17.45" customHeight="1" x14ac:dyDescent="0.15"/>
    <row r="512" ht="17.45" customHeight="1" x14ac:dyDescent="0.15"/>
    <row r="513" ht="17.45" customHeight="1" x14ac:dyDescent="0.15"/>
    <row r="514" ht="17.45" customHeight="1" x14ac:dyDescent="0.15"/>
    <row r="515" ht="17.45" customHeight="1" x14ac:dyDescent="0.15"/>
    <row r="516" ht="17.45" customHeight="1" x14ac:dyDescent="0.15"/>
    <row r="517" ht="17.45" customHeight="1" x14ac:dyDescent="0.15"/>
    <row r="518" ht="17.45" customHeight="1" x14ac:dyDescent="0.15"/>
    <row r="519" ht="17.45" customHeight="1" x14ac:dyDescent="0.15"/>
    <row r="520" ht="17.45" customHeight="1" x14ac:dyDescent="0.15"/>
    <row r="521" ht="17.45" customHeight="1" x14ac:dyDescent="0.15"/>
    <row r="522" ht="17.45" customHeight="1" x14ac:dyDescent="0.15"/>
    <row r="523" ht="17.45" customHeight="1" x14ac:dyDescent="0.15"/>
    <row r="524" ht="17.45" customHeight="1" x14ac:dyDescent="0.15"/>
    <row r="525" ht="17.45" customHeight="1" x14ac:dyDescent="0.15"/>
    <row r="526" ht="17.45" customHeight="1" x14ac:dyDescent="0.15"/>
    <row r="527" ht="17.45" customHeight="1" x14ac:dyDescent="0.15"/>
    <row r="528" ht="17.45" customHeight="1" x14ac:dyDescent="0.15"/>
    <row r="529" ht="17.45" customHeight="1" x14ac:dyDescent="0.15"/>
    <row r="530" ht="17.45" customHeight="1" x14ac:dyDescent="0.15"/>
    <row r="531" ht="17.45" customHeight="1" x14ac:dyDescent="0.15"/>
    <row r="532" ht="17.45" customHeight="1" x14ac:dyDescent="0.15"/>
    <row r="533" ht="17.45" customHeight="1" x14ac:dyDescent="0.15"/>
    <row r="534" ht="17.45" customHeight="1" x14ac:dyDescent="0.15"/>
    <row r="535" ht="17.45" customHeight="1" x14ac:dyDescent="0.15"/>
    <row r="536" ht="17.45" customHeight="1" x14ac:dyDescent="0.15"/>
    <row r="537" ht="17.45" customHeight="1" x14ac:dyDescent="0.15"/>
    <row r="538" ht="17.45" customHeight="1" x14ac:dyDescent="0.15"/>
    <row r="539" ht="17.45" customHeight="1" x14ac:dyDescent="0.15"/>
    <row r="540" ht="17.45" customHeight="1" x14ac:dyDescent="0.15"/>
    <row r="541" ht="17.45" customHeight="1" x14ac:dyDescent="0.15"/>
    <row r="542" ht="17.45" customHeight="1" x14ac:dyDescent="0.15"/>
    <row r="543" ht="17.45" customHeight="1" x14ac:dyDescent="0.15"/>
    <row r="544" ht="17.45" customHeight="1" x14ac:dyDescent="0.15"/>
    <row r="545" ht="17.45" customHeight="1" x14ac:dyDescent="0.15"/>
    <row r="546" ht="17.45" customHeight="1" x14ac:dyDescent="0.15"/>
    <row r="547" ht="17.45" customHeight="1" x14ac:dyDescent="0.15"/>
    <row r="548" ht="17.45" customHeight="1" x14ac:dyDescent="0.15"/>
    <row r="549" ht="17.45" customHeight="1" x14ac:dyDescent="0.15"/>
    <row r="550" ht="17.45" customHeight="1" x14ac:dyDescent="0.15"/>
    <row r="551" ht="17.45" customHeight="1" x14ac:dyDescent="0.15"/>
    <row r="552" ht="17.45" customHeight="1" x14ac:dyDescent="0.15"/>
    <row r="553" ht="17.45" customHeight="1" x14ac:dyDescent="0.15"/>
    <row r="554" ht="17.45" customHeight="1" x14ac:dyDescent="0.15"/>
    <row r="555" ht="17.45" customHeight="1" x14ac:dyDescent="0.15"/>
    <row r="556" ht="17.45" customHeight="1" x14ac:dyDescent="0.15"/>
    <row r="557" ht="17.45" customHeight="1" x14ac:dyDescent="0.15"/>
    <row r="558" ht="17.45" customHeight="1" x14ac:dyDescent="0.15"/>
    <row r="559" ht="17.45" customHeight="1" x14ac:dyDescent="0.15"/>
    <row r="560" ht="17.45" customHeight="1" x14ac:dyDescent="0.15"/>
    <row r="561" ht="17.45" customHeight="1" x14ac:dyDescent="0.15"/>
    <row r="562" ht="17.45" customHeight="1" x14ac:dyDescent="0.15"/>
    <row r="563" ht="17.45" customHeight="1" x14ac:dyDescent="0.15"/>
    <row r="564" ht="17.45" customHeight="1" x14ac:dyDescent="0.15"/>
    <row r="565" ht="17.45" customHeight="1" x14ac:dyDescent="0.15"/>
    <row r="566" ht="17.45" customHeight="1" x14ac:dyDescent="0.15"/>
    <row r="567" ht="17.45" customHeight="1" x14ac:dyDescent="0.15"/>
    <row r="568" ht="17.45" customHeight="1" x14ac:dyDescent="0.15"/>
    <row r="569" ht="17.45" customHeight="1" x14ac:dyDescent="0.15"/>
    <row r="570" ht="17.45" customHeight="1" x14ac:dyDescent="0.15"/>
    <row r="571" ht="17.45" customHeight="1" x14ac:dyDescent="0.15"/>
    <row r="572" ht="17.45" customHeight="1" x14ac:dyDescent="0.15"/>
    <row r="573" ht="17.45" customHeight="1" x14ac:dyDescent="0.15"/>
    <row r="574" ht="17.45" customHeight="1" x14ac:dyDescent="0.15"/>
    <row r="575" ht="17.45" customHeight="1" x14ac:dyDescent="0.15"/>
    <row r="576" ht="17.45" customHeight="1" x14ac:dyDescent="0.15"/>
    <row r="577" ht="17.45" customHeight="1" x14ac:dyDescent="0.15"/>
    <row r="578" ht="17.45" customHeight="1" x14ac:dyDescent="0.15"/>
    <row r="579" ht="17.45" customHeight="1" x14ac:dyDescent="0.15"/>
    <row r="580" ht="17.45" customHeight="1" x14ac:dyDescent="0.15"/>
    <row r="581" ht="17.45" customHeight="1" x14ac:dyDescent="0.15"/>
    <row r="582" ht="17.45" customHeight="1" x14ac:dyDescent="0.15"/>
    <row r="583" ht="17.45" customHeight="1" x14ac:dyDescent="0.15"/>
    <row r="584" ht="17.45" customHeight="1" x14ac:dyDescent="0.15"/>
    <row r="585" ht="17.45" customHeight="1" x14ac:dyDescent="0.15"/>
    <row r="586" ht="17.45" customHeight="1" x14ac:dyDescent="0.15"/>
    <row r="587" ht="17.45" customHeight="1" x14ac:dyDescent="0.15"/>
    <row r="588" ht="17.45" customHeight="1" x14ac:dyDescent="0.15"/>
    <row r="589" ht="17.45" customHeight="1" x14ac:dyDescent="0.15"/>
    <row r="590" ht="17.45" customHeight="1" x14ac:dyDescent="0.15"/>
    <row r="591" ht="17.45" customHeight="1" x14ac:dyDescent="0.15"/>
    <row r="592" ht="17.45" customHeight="1" x14ac:dyDescent="0.15"/>
    <row r="593" ht="17.45" customHeight="1" x14ac:dyDescent="0.15"/>
  </sheetData>
  <mergeCells count="198">
    <mergeCell ref="P29:T29"/>
    <mergeCell ref="L26:O27"/>
    <mergeCell ref="L28:O28"/>
    <mergeCell ref="L29:O29"/>
    <mergeCell ref="L30:O30"/>
    <mergeCell ref="L31:O31"/>
    <mergeCell ref="L32:O32"/>
    <mergeCell ref="B49:F49"/>
    <mergeCell ref="O46:T46"/>
    <mergeCell ref="O47:T47"/>
    <mergeCell ref="O48:T48"/>
    <mergeCell ref="G46:K47"/>
    <mergeCell ref="G48:K48"/>
    <mergeCell ref="G49:K49"/>
    <mergeCell ref="G51:K51"/>
    <mergeCell ref="G52:K52"/>
    <mergeCell ref="G32:K32"/>
    <mergeCell ref="B25:T25"/>
    <mergeCell ref="B46:F47"/>
    <mergeCell ref="B48:F48"/>
    <mergeCell ref="L46:N47"/>
    <mergeCell ref="L48:N52"/>
    <mergeCell ref="P30:T30"/>
    <mergeCell ref="P31:T31"/>
    <mergeCell ref="P32:T32"/>
    <mergeCell ref="B26:F27"/>
    <mergeCell ref="B28:F32"/>
    <mergeCell ref="G26:K27"/>
    <mergeCell ref="G28:K28"/>
    <mergeCell ref="G29:K29"/>
    <mergeCell ref="G30:K30"/>
    <mergeCell ref="G31:K31"/>
    <mergeCell ref="P26:T26"/>
    <mergeCell ref="P27:T27"/>
    <mergeCell ref="O49:T49"/>
    <mergeCell ref="O50:T50"/>
    <mergeCell ref="O51:T51"/>
    <mergeCell ref="P28:T28"/>
    <mergeCell ref="O52:T52"/>
    <mergeCell ref="B63:E65"/>
    <mergeCell ref="B66:E71"/>
    <mergeCell ref="F63:I65"/>
    <mergeCell ref="F66:I71"/>
    <mergeCell ref="B52:F52"/>
    <mergeCell ref="B50:F50"/>
    <mergeCell ref="B51:F51"/>
    <mergeCell ref="R64:U64"/>
    <mergeCell ref="R65:U65"/>
    <mergeCell ref="O66:Q66"/>
    <mergeCell ref="O67:Q67"/>
    <mergeCell ref="O68:Q68"/>
    <mergeCell ref="O69:Q69"/>
    <mergeCell ref="J71:N71"/>
    <mergeCell ref="J64:N65"/>
    <mergeCell ref="O64:Q64"/>
    <mergeCell ref="O65:Q65"/>
    <mergeCell ref="J66:N66"/>
    <mergeCell ref="J67:N67"/>
    <mergeCell ref="J68:N68"/>
    <mergeCell ref="J69:N69"/>
    <mergeCell ref="J70:N70"/>
    <mergeCell ref="G50:K50"/>
    <mergeCell ref="H79:I79"/>
    <mergeCell ref="N79:O79"/>
    <mergeCell ref="H80:J80"/>
    <mergeCell ref="H84:I84"/>
    <mergeCell ref="N84:O84"/>
    <mergeCell ref="H85:J85"/>
    <mergeCell ref="O70:Q70"/>
    <mergeCell ref="O71:Q71"/>
    <mergeCell ref="R66:U66"/>
    <mergeCell ref="R67:U67"/>
    <mergeCell ref="R68:U68"/>
    <mergeCell ref="R69:U69"/>
    <mergeCell ref="R70:U70"/>
    <mergeCell ref="R71:U71"/>
    <mergeCell ref="N114:O114"/>
    <mergeCell ref="H115:J115"/>
    <mergeCell ref="H99:I99"/>
    <mergeCell ref="N99:O99"/>
    <mergeCell ref="H100:J100"/>
    <mergeCell ref="H104:I104"/>
    <mergeCell ref="N104:O104"/>
    <mergeCell ref="H105:J105"/>
    <mergeCell ref="H89:I89"/>
    <mergeCell ref="N89:O89"/>
    <mergeCell ref="H90:J90"/>
    <mergeCell ref="H94:I94"/>
    <mergeCell ref="N94:O94"/>
    <mergeCell ref="H95:J95"/>
    <mergeCell ref="H139:I139"/>
    <mergeCell ref="N139:O139"/>
    <mergeCell ref="H140:J140"/>
    <mergeCell ref="B45:T45"/>
    <mergeCell ref="B152:D158"/>
    <mergeCell ref="B159:D163"/>
    <mergeCell ref="I153:L153"/>
    <mergeCell ref="I154:L154"/>
    <mergeCell ref="H129:I129"/>
    <mergeCell ref="N129:O129"/>
    <mergeCell ref="H130:J130"/>
    <mergeCell ref="H134:I134"/>
    <mergeCell ref="N134:O134"/>
    <mergeCell ref="H135:J135"/>
    <mergeCell ref="H119:I119"/>
    <mergeCell ref="N119:O119"/>
    <mergeCell ref="H120:J120"/>
    <mergeCell ref="H124:I124"/>
    <mergeCell ref="N124:O124"/>
    <mergeCell ref="H125:J125"/>
    <mergeCell ref="H109:I109"/>
    <mergeCell ref="N109:O109"/>
    <mergeCell ref="H110:J110"/>
    <mergeCell ref="H114:I114"/>
    <mergeCell ref="M150:P151"/>
    <mergeCell ref="M152:P152"/>
    <mergeCell ref="M153:P153"/>
    <mergeCell ref="M154:P154"/>
    <mergeCell ref="M155:P155"/>
    <mergeCell ref="I159:L159"/>
    <mergeCell ref="I161:L161"/>
    <mergeCell ref="I162:L162"/>
    <mergeCell ref="I163:L163"/>
    <mergeCell ref="I150:L151"/>
    <mergeCell ref="I152:L152"/>
    <mergeCell ref="I155:L155"/>
    <mergeCell ref="I156:L156"/>
    <mergeCell ref="I157:L157"/>
    <mergeCell ref="I158:L158"/>
    <mergeCell ref="I160:L160"/>
    <mergeCell ref="Q153:T153"/>
    <mergeCell ref="Q154:T154"/>
    <mergeCell ref="Q155:T155"/>
    <mergeCell ref="Q156:T156"/>
    <mergeCell ref="M156:P156"/>
    <mergeCell ref="M157:P157"/>
    <mergeCell ref="M158:P158"/>
    <mergeCell ref="M160:P160"/>
    <mergeCell ref="M159:P159"/>
    <mergeCell ref="O184:Q184"/>
    <mergeCell ref="R184:U184"/>
    <mergeCell ref="O180:Q180"/>
    <mergeCell ref="R180:U180"/>
    <mergeCell ref="J181:N181"/>
    <mergeCell ref="O181:Q181"/>
    <mergeCell ref="R181:U181"/>
    <mergeCell ref="J182:N182"/>
    <mergeCell ref="O182:Q182"/>
    <mergeCell ref="R182:U182"/>
    <mergeCell ref="J180:N180"/>
    <mergeCell ref="J176:U176"/>
    <mergeCell ref="J63:U63"/>
    <mergeCell ref="B62:U62"/>
    <mergeCell ref="H144:I144"/>
    <mergeCell ref="N144:O144"/>
    <mergeCell ref="H145:J145"/>
    <mergeCell ref="J183:N183"/>
    <mergeCell ref="O183:Q183"/>
    <mergeCell ref="R183:U183"/>
    <mergeCell ref="O177:Q177"/>
    <mergeCell ref="R177:U177"/>
    <mergeCell ref="O178:Q178"/>
    <mergeCell ref="R178:U178"/>
    <mergeCell ref="B179:E184"/>
    <mergeCell ref="F179:I184"/>
    <mergeCell ref="J179:N179"/>
    <mergeCell ref="O179:Q179"/>
    <mergeCell ref="R179:U179"/>
    <mergeCell ref="G171:I171"/>
    <mergeCell ref="B176:E178"/>
    <mergeCell ref="F176:I178"/>
    <mergeCell ref="J177:N178"/>
    <mergeCell ref="Q162:T162"/>
    <mergeCell ref="J184:N184"/>
    <mergeCell ref="I164:L164"/>
    <mergeCell ref="I165:L165"/>
    <mergeCell ref="Q164:T164"/>
    <mergeCell ref="Q165:T165"/>
    <mergeCell ref="B175:U175"/>
    <mergeCell ref="G58:H58"/>
    <mergeCell ref="K58:L58"/>
    <mergeCell ref="G59:H59"/>
    <mergeCell ref="Q163:T163"/>
    <mergeCell ref="B166:H166"/>
    <mergeCell ref="Q166:T166"/>
    <mergeCell ref="B149:T149"/>
    <mergeCell ref="G170:I170"/>
    <mergeCell ref="Q157:T157"/>
    <mergeCell ref="Q158:T158"/>
    <mergeCell ref="Q160:T160"/>
    <mergeCell ref="Q159:T159"/>
    <mergeCell ref="Q161:T161"/>
    <mergeCell ref="M161:P161"/>
    <mergeCell ref="M162:P162"/>
    <mergeCell ref="M163:P163"/>
    <mergeCell ref="Q150:T150"/>
    <mergeCell ref="Q151:T151"/>
    <mergeCell ref="Q152:T15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90" orientation="portrait" r:id="rId1"/>
  <rowBreaks count="4" manualBreakCount="4">
    <brk id="53" max="22" man="1"/>
    <brk id="106" max="22" man="1"/>
    <brk id="147" max="22" man="1"/>
    <brk id="185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5D9EE-2F9F-4157-B73A-509833D44437}">
  <dimension ref="A2:AH43"/>
  <sheetViews>
    <sheetView view="pageBreakPreview" zoomScaleNormal="100" zoomScaleSheetLayoutView="100" workbookViewId="0">
      <selection activeCell="AB38" sqref="AB38"/>
    </sheetView>
  </sheetViews>
  <sheetFormatPr defaultRowHeight="13.5" x14ac:dyDescent="0.15"/>
  <cols>
    <col min="1" max="4" width="13.125" style="85" customWidth="1"/>
    <col min="5" max="5" width="8.125" style="85" customWidth="1"/>
    <col min="6" max="6" width="10.625" style="85" customWidth="1"/>
    <col min="7" max="7" width="5.625" style="85" customWidth="1"/>
    <col min="8" max="8" width="10.625" style="85" customWidth="1"/>
    <col min="9" max="9" width="5.625" style="85" customWidth="1"/>
    <col min="10" max="10" width="18.375" style="85" customWidth="1"/>
    <col min="11" max="11" width="20.625" style="85" customWidth="1"/>
    <col min="12" max="12" width="9" style="85"/>
    <col min="13" max="52" width="3.625" style="85" customWidth="1"/>
    <col min="53" max="16384" width="9" style="85"/>
  </cols>
  <sheetData>
    <row r="2" spans="1:32" x14ac:dyDescent="0.15">
      <c r="A2" s="112" t="s">
        <v>178</v>
      </c>
      <c r="B2" s="113"/>
      <c r="C2" s="113"/>
      <c r="D2" s="113"/>
      <c r="E2" s="113"/>
      <c r="F2" s="113"/>
      <c r="G2" s="113"/>
      <c r="H2" s="113"/>
      <c r="I2" s="113"/>
      <c r="J2" s="113"/>
      <c r="K2" s="119"/>
    </row>
    <row r="3" spans="1:32" s="59" customFormat="1" x14ac:dyDescent="0.15">
      <c r="A3" s="79" t="s">
        <v>136</v>
      </c>
      <c r="B3" s="13" t="s">
        <v>137</v>
      </c>
      <c r="C3" s="81" t="s">
        <v>138</v>
      </c>
      <c r="D3" s="13" t="s">
        <v>139</v>
      </c>
      <c r="E3" s="13" t="s">
        <v>119</v>
      </c>
      <c r="F3" s="122" t="s">
        <v>140</v>
      </c>
      <c r="G3" s="122"/>
      <c r="H3" s="120" t="s">
        <v>141</v>
      </c>
      <c r="I3" s="121"/>
      <c r="J3" s="13" t="s">
        <v>142</v>
      </c>
      <c r="K3" s="80" t="s">
        <v>143</v>
      </c>
      <c r="M3" s="26" t="s">
        <v>203</v>
      </c>
    </row>
    <row r="4" spans="1:32" x14ac:dyDescent="0.15">
      <c r="A4" s="63" t="s">
        <v>145</v>
      </c>
      <c r="B4" s="82"/>
      <c r="C4" s="64"/>
      <c r="D4" s="82"/>
      <c r="E4" s="82"/>
      <c r="F4" s="74"/>
      <c r="G4" s="71"/>
      <c r="H4" s="74"/>
      <c r="I4" s="69"/>
      <c r="J4" s="65"/>
      <c r="K4" s="69"/>
      <c r="M4" s="85" t="s">
        <v>183</v>
      </c>
    </row>
    <row r="5" spans="1:32" x14ac:dyDescent="0.15">
      <c r="A5" s="63" t="s">
        <v>144</v>
      </c>
      <c r="B5" s="82"/>
      <c r="C5" s="64"/>
      <c r="D5" s="82"/>
      <c r="E5" s="82"/>
      <c r="F5" s="67"/>
      <c r="G5" s="71"/>
      <c r="H5" s="67"/>
      <c r="I5" s="69"/>
      <c r="J5" s="65"/>
      <c r="K5" s="69"/>
      <c r="O5" s="85" t="s">
        <v>57</v>
      </c>
      <c r="P5" s="131"/>
      <c r="Q5" s="131"/>
      <c r="R5" s="85" t="s">
        <v>165</v>
      </c>
    </row>
    <row r="6" spans="1:32" x14ac:dyDescent="0.15">
      <c r="A6" s="72"/>
      <c r="B6" s="83"/>
      <c r="C6" s="73" t="s">
        <v>147</v>
      </c>
      <c r="D6" s="83"/>
      <c r="E6" s="83"/>
      <c r="F6" s="74"/>
      <c r="G6" s="76"/>
      <c r="H6" s="74"/>
      <c r="I6" s="75"/>
      <c r="J6" s="77"/>
      <c r="K6" s="75"/>
      <c r="N6" s="85" t="s">
        <v>184</v>
      </c>
    </row>
    <row r="7" spans="1:32" x14ac:dyDescent="0.15">
      <c r="A7" s="62"/>
      <c r="B7" s="84"/>
      <c r="C7" s="60" t="s">
        <v>146</v>
      </c>
      <c r="D7" s="84"/>
      <c r="E7" s="84"/>
      <c r="F7" s="68"/>
      <c r="G7" s="58"/>
      <c r="H7" s="68"/>
      <c r="I7" s="70"/>
      <c r="J7" s="66"/>
      <c r="K7" s="70"/>
      <c r="N7" s="85" t="s">
        <v>185</v>
      </c>
    </row>
    <row r="8" spans="1:32" x14ac:dyDescent="0.15">
      <c r="A8" s="63"/>
      <c r="B8" s="82"/>
      <c r="C8" s="64"/>
      <c r="D8" s="82" t="s">
        <v>148</v>
      </c>
      <c r="E8" s="124" t="s">
        <v>149</v>
      </c>
      <c r="F8" s="128">
        <v>1</v>
      </c>
      <c r="G8" s="101"/>
      <c r="H8" s="114"/>
      <c r="I8" s="102"/>
      <c r="J8" s="118"/>
      <c r="K8" s="107" t="s">
        <v>150</v>
      </c>
      <c r="N8" s="85" t="s">
        <v>186</v>
      </c>
    </row>
    <row r="9" spans="1:32" x14ac:dyDescent="0.15">
      <c r="A9" s="63"/>
      <c r="B9" s="82"/>
      <c r="C9" s="64"/>
      <c r="D9" s="82" t="s">
        <v>146</v>
      </c>
      <c r="E9" s="123"/>
      <c r="F9" s="127"/>
      <c r="G9" s="101"/>
      <c r="H9" s="105"/>
      <c r="I9" s="102"/>
      <c r="J9" s="103"/>
      <c r="K9" s="107"/>
      <c r="N9" s="85" t="s">
        <v>187</v>
      </c>
    </row>
    <row r="10" spans="1:32" x14ac:dyDescent="0.15">
      <c r="A10" s="72"/>
      <c r="B10" s="83"/>
      <c r="C10" s="73"/>
      <c r="D10" s="83" t="s">
        <v>151</v>
      </c>
      <c r="E10" s="124" t="s">
        <v>149</v>
      </c>
      <c r="F10" s="128">
        <v>1</v>
      </c>
      <c r="G10" s="113"/>
      <c r="H10" s="114"/>
      <c r="I10" s="119"/>
      <c r="J10" s="118"/>
      <c r="K10" s="115" t="s">
        <v>152</v>
      </c>
      <c r="N10" s="85" t="s">
        <v>188</v>
      </c>
    </row>
    <row r="11" spans="1:32" x14ac:dyDescent="0.15">
      <c r="A11" s="62"/>
      <c r="B11" s="84"/>
      <c r="C11" s="60"/>
      <c r="D11" s="84" t="s">
        <v>146</v>
      </c>
      <c r="E11" s="125"/>
      <c r="F11" s="129"/>
      <c r="G11" s="97"/>
      <c r="H11" s="106"/>
      <c r="I11" s="98"/>
      <c r="J11" s="104"/>
      <c r="K11" s="108"/>
    </row>
    <row r="12" spans="1:32" x14ac:dyDescent="0.15">
      <c r="A12" s="63"/>
      <c r="B12" s="82"/>
      <c r="C12" s="64"/>
      <c r="D12" s="82" t="s">
        <v>153</v>
      </c>
      <c r="E12" s="123" t="s">
        <v>149</v>
      </c>
      <c r="F12" s="127">
        <v>1</v>
      </c>
      <c r="G12" s="101"/>
      <c r="H12" s="105"/>
      <c r="I12" s="102"/>
      <c r="J12" s="103"/>
      <c r="K12" s="107" t="s">
        <v>154</v>
      </c>
      <c r="M12" s="85" t="s">
        <v>189</v>
      </c>
    </row>
    <row r="13" spans="1:32" x14ac:dyDescent="0.15">
      <c r="A13" s="63"/>
      <c r="B13" s="82"/>
      <c r="C13" s="64"/>
      <c r="D13" s="84" t="s">
        <v>146</v>
      </c>
      <c r="E13" s="123"/>
      <c r="F13" s="127"/>
      <c r="G13" s="101"/>
      <c r="H13" s="105"/>
      <c r="I13" s="102"/>
      <c r="J13" s="103"/>
      <c r="K13" s="107"/>
      <c r="N13" s="85" t="s">
        <v>190</v>
      </c>
      <c r="AD13" s="92">
        <v>20</v>
      </c>
      <c r="AE13" s="92"/>
      <c r="AF13" s="85" t="s">
        <v>165</v>
      </c>
    </row>
    <row r="14" spans="1:32" x14ac:dyDescent="0.15">
      <c r="A14" s="72"/>
      <c r="B14" s="83"/>
      <c r="C14" s="73"/>
      <c r="D14" s="124" t="s">
        <v>96</v>
      </c>
      <c r="E14" s="124"/>
      <c r="F14" s="114"/>
      <c r="G14" s="113"/>
      <c r="H14" s="114"/>
      <c r="I14" s="119"/>
      <c r="J14" s="118"/>
      <c r="K14" s="75"/>
      <c r="M14" s="88"/>
      <c r="N14" s="88" t="s">
        <v>191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101">
        <v>15</v>
      </c>
      <c r="AE14" s="101"/>
      <c r="AF14" s="111" t="s">
        <v>165</v>
      </c>
    </row>
    <row r="15" spans="1:32" x14ac:dyDescent="0.15">
      <c r="A15" s="62"/>
      <c r="B15" s="84"/>
      <c r="C15" s="60"/>
      <c r="D15" s="125"/>
      <c r="E15" s="125"/>
      <c r="F15" s="106"/>
      <c r="G15" s="97"/>
      <c r="H15" s="106"/>
      <c r="I15" s="98"/>
      <c r="J15" s="104"/>
      <c r="K15" s="70"/>
      <c r="M15" s="88"/>
      <c r="N15" s="88" t="s">
        <v>192</v>
      </c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101"/>
      <c r="AE15" s="101"/>
      <c r="AF15" s="111"/>
    </row>
    <row r="16" spans="1:32" x14ac:dyDescent="0.15">
      <c r="A16" s="63"/>
      <c r="B16" s="82"/>
      <c r="C16" s="64" t="s">
        <v>147</v>
      </c>
      <c r="D16" s="83"/>
      <c r="E16" s="123"/>
      <c r="F16" s="105"/>
      <c r="G16" s="101"/>
      <c r="H16" s="105"/>
      <c r="I16" s="102"/>
      <c r="J16" s="103"/>
      <c r="K16" s="107" t="s">
        <v>158</v>
      </c>
      <c r="M16" s="88"/>
      <c r="N16" s="88" t="s">
        <v>193</v>
      </c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101">
        <v>10</v>
      </c>
      <c r="AE16" s="101"/>
      <c r="AF16" s="111" t="s">
        <v>165</v>
      </c>
    </row>
    <row r="17" spans="1:34" x14ac:dyDescent="0.15">
      <c r="A17" s="63"/>
      <c r="B17" s="82"/>
      <c r="C17" s="64" t="s">
        <v>156</v>
      </c>
      <c r="D17" s="82"/>
      <c r="E17" s="123"/>
      <c r="F17" s="105"/>
      <c r="G17" s="101"/>
      <c r="H17" s="105"/>
      <c r="I17" s="102"/>
      <c r="J17" s="103"/>
      <c r="K17" s="107"/>
      <c r="M17" s="88"/>
      <c r="N17" s="88" t="s">
        <v>194</v>
      </c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101"/>
      <c r="AE17" s="101"/>
      <c r="AF17" s="111"/>
    </row>
    <row r="18" spans="1:34" x14ac:dyDescent="0.15">
      <c r="A18" s="72"/>
      <c r="B18" s="83"/>
      <c r="C18" s="113" t="s">
        <v>157</v>
      </c>
      <c r="D18" s="83"/>
      <c r="E18" s="124" t="s">
        <v>149</v>
      </c>
      <c r="F18" s="128">
        <v>1</v>
      </c>
      <c r="G18" s="113"/>
      <c r="H18" s="114"/>
      <c r="I18" s="119"/>
      <c r="J18" s="118"/>
      <c r="K18" s="75" t="s">
        <v>177</v>
      </c>
      <c r="M18" s="88"/>
      <c r="N18" s="88" t="s">
        <v>195</v>
      </c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101"/>
      <c r="AE18" s="101"/>
      <c r="AF18" s="111"/>
    </row>
    <row r="19" spans="1:34" x14ac:dyDescent="0.15">
      <c r="A19" s="62"/>
      <c r="B19" s="84"/>
      <c r="C19" s="97"/>
      <c r="D19" s="84"/>
      <c r="E19" s="125"/>
      <c r="F19" s="129"/>
      <c r="G19" s="97"/>
      <c r="H19" s="106"/>
      <c r="I19" s="98"/>
      <c r="J19" s="104"/>
      <c r="K19" s="24" t="s">
        <v>341</v>
      </c>
      <c r="M19" s="88"/>
      <c r="N19" s="88" t="s">
        <v>196</v>
      </c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101">
        <v>3</v>
      </c>
      <c r="AE19" s="101"/>
      <c r="AF19" s="88" t="s">
        <v>165</v>
      </c>
    </row>
    <row r="20" spans="1:34" x14ac:dyDescent="0.15">
      <c r="A20" s="63"/>
      <c r="B20" s="82"/>
      <c r="C20" s="101" t="s">
        <v>159</v>
      </c>
      <c r="D20" s="82"/>
      <c r="E20" s="123" t="s">
        <v>149</v>
      </c>
      <c r="F20" s="127">
        <v>1</v>
      </c>
      <c r="G20" s="101"/>
      <c r="H20" s="105"/>
      <c r="I20" s="102"/>
      <c r="J20" s="103"/>
      <c r="K20" s="69" t="s">
        <v>177</v>
      </c>
      <c r="M20" s="88"/>
      <c r="N20" s="88" t="s">
        <v>197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101">
        <v>2</v>
      </c>
      <c r="AE20" s="101"/>
      <c r="AF20" s="88" t="s">
        <v>165</v>
      </c>
    </row>
    <row r="21" spans="1:34" x14ac:dyDescent="0.15">
      <c r="A21" s="63"/>
      <c r="B21" s="82"/>
      <c r="C21" s="101"/>
      <c r="D21" s="82"/>
      <c r="E21" s="123"/>
      <c r="F21" s="127"/>
      <c r="G21" s="101"/>
      <c r="H21" s="105"/>
      <c r="I21" s="102"/>
      <c r="J21" s="103"/>
      <c r="K21" s="22" t="s">
        <v>341</v>
      </c>
      <c r="M21" s="88"/>
      <c r="N21" s="88" t="s">
        <v>198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101">
        <v>1</v>
      </c>
      <c r="AE21" s="101"/>
      <c r="AF21" s="88" t="s">
        <v>165</v>
      </c>
    </row>
    <row r="22" spans="1:34" x14ac:dyDescent="0.15">
      <c r="A22" s="72"/>
      <c r="B22" s="83"/>
      <c r="C22" s="73" t="s">
        <v>160</v>
      </c>
      <c r="D22" s="83"/>
      <c r="E22" s="124" t="s">
        <v>149</v>
      </c>
      <c r="F22" s="128">
        <v>1</v>
      </c>
      <c r="G22" s="113"/>
      <c r="H22" s="114"/>
      <c r="I22" s="119"/>
      <c r="J22" s="118"/>
      <c r="K22" s="75" t="s">
        <v>177</v>
      </c>
      <c r="M22" s="88"/>
      <c r="N22" s="88" t="s">
        <v>199</v>
      </c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101">
        <v>2</v>
      </c>
      <c r="AE22" s="101"/>
      <c r="AF22" s="88" t="s">
        <v>165</v>
      </c>
    </row>
    <row r="23" spans="1:34" x14ac:dyDescent="0.15">
      <c r="A23" s="62"/>
      <c r="B23" s="84"/>
      <c r="C23" s="60" t="s">
        <v>146</v>
      </c>
      <c r="D23" s="84"/>
      <c r="E23" s="125"/>
      <c r="F23" s="129"/>
      <c r="G23" s="97"/>
      <c r="H23" s="106"/>
      <c r="I23" s="98"/>
      <c r="J23" s="104"/>
      <c r="K23" s="25" t="s">
        <v>341</v>
      </c>
      <c r="M23" s="88"/>
      <c r="N23" s="88" t="s">
        <v>200</v>
      </c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101">
        <v>1</v>
      </c>
      <c r="AE23" s="101"/>
      <c r="AF23" s="111" t="s">
        <v>165</v>
      </c>
      <c r="AG23" s="130" t="s">
        <v>202</v>
      </c>
      <c r="AH23" s="130"/>
    </row>
    <row r="24" spans="1:34" x14ac:dyDescent="0.15">
      <c r="A24" s="63"/>
      <c r="B24" s="124" t="s">
        <v>161</v>
      </c>
      <c r="C24" s="64"/>
      <c r="D24" s="82"/>
      <c r="E24" s="123"/>
      <c r="F24" s="127"/>
      <c r="G24" s="101"/>
      <c r="H24" s="105"/>
      <c r="I24" s="102"/>
      <c r="J24" s="103"/>
      <c r="K24" s="77"/>
      <c r="M24" s="88"/>
      <c r="N24" s="88" t="s">
        <v>201</v>
      </c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101"/>
      <c r="AE24" s="101"/>
      <c r="AF24" s="111"/>
      <c r="AG24" s="130"/>
      <c r="AH24" s="130"/>
    </row>
    <row r="25" spans="1:34" x14ac:dyDescent="0.15">
      <c r="A25" s="63"/>
      <c r="B25" s="125"/>
      <c r="C25" s="64"/>
      <c r="D25" s="82"/>
      <c r="E25" s="123"/>
      <c r="F25" s="127"/>
      <c r="G25" s="101"/>
      <c r="H25" s="105"/>
      <c r="I25" s="102"/>
      <c r="J25" s="103"/>
      <c r="K25" s="66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</row>
    <row r="26" spans="1:34" x14ac:dyDescent="0.15">
      <c r="A26" s="72"/>
      <c r="B26" s="83"/>
      <c r="C26" s="113" t="s">
        <v>162</v>
      </c>
      <c r="D26" s="83"/>
      <c r="E26" s="124" t="s">
        <v>149</v>
      </c>
      <c r="F26" s="128">
        <v>1</v>
      </c>
      <c r="G26" s="113"/>
      <c r="H26" s="114"/>
      <c r="I26" s="119"/>
      <c r="J26" s="118"/>
      <c r="K26" s="69" t="s">
        <v>166</v>
      </c>
      <c r="M26" s="85" t="s">
        <v>342</v>
      </c>
    </row>
    <row r="27" spans="1:34" x14ac:dyDescent="0.15">
      <c r="A27" s="62"/>
      <c r="B27" s="84"/>
      <c r="C27" s="97"/>
      <c r="D27" s="84"/>
      <c r="E27" s="125"/>
      <c r="F27" s="129"/>
      <c r="G27" s="97"/>
      <c r="H27" s="106"/>
      <c r="I27" s="98"/>
      <c r="J27" s="104"/>
      <c r="K27" s="23"/>
      <c r="N27" s="85" t="s">
        <v>204</v>
      </c>
    </row>
    <row r="28" spans="1:34" x14ac:dyDescent="0.15">
      <c r="A28" s="63"/>
      <c r="B28" s="124" t="s">
        <v>167</v>
      </c>
      <c r="C28" s="64"/>
      <c r="D28" s="82"/>
      <c r="E28" s="123"/>
      <c r="F28" s="127"/>
      <c r="G28" s="101"/>
      <c r="H28" s="105"/>
      <c r="I28" s="102"/>
      <c r="J28" s="103"/>
      <c r="K28" s="77"/>
      <c r="N28" s="85" t="s">
        <v>205</v>
      </c>
    </row>
    <row r="29" spans="1:34" x14ac:dyDescent="0.15">
      <c r="A29" s="63"/>
      <c r="B29" s="125"/>
      <c r="C29" s="64"/>
      <c r="D29" s="82"/>
      <c r="E29" s="123"/>
      <c r="F29" s="127"/>
      <c r="G29" s="101"/>
      <c r="H29" s="105"/>
      <c r="I29" s="102"/>
      <c r="J29" s="103"/>
      <c r="K29" s="69"/>
      <c r="N29" s="85" t="s">
        <v>206</v>
      </c>
    </row>
    <row r="30" spans="1:34" x14ac:dyDescent="0.15">
      <c r="A30" s="72"/>
      <c r="B30" s="83"/>
      <c r="C30" s="73"/>
      <c r="D30" s="83"/>
      <c r="E30" s="124"/>
      <c r="F30" s="114"/>
      <c r="G30" s="113"/>
      <c r="H30" s="114"/>
      <c r="I30" s="119"/>
      <c r="J30" s="118"/>
      <c r="K30" s="115" t="s">
        <v>158</v>
      </c>
      <c r="N30" s="85" t="s">
        <v>207</v>
      </c>
    </row>
    <row r="31" spans="1:34" x14ac:dyDescent="0.15">
      <c r="A31" s="62"/>
      <c r="B31" s="84"/>
      <c r="C31" s="60"/>
      <c r="D31" s="84"/>
      <c r="E31" s="125"/>
      <c r="F31" s="106"/>
      <c r="G31" s="97"/>
      <c r="H31" s="106"/>
      <c r="I31" s="98"/>
      <c r="J31" s="104"/>
      <c r="K31" s="108"/>
    </row>
    <row r="32" spans="1:34" x14ac:dyDescent="0.15">
      <c r="A32" s="72"/>
      <c r="B32" s="124" t="s">
        <v>331</v>
      </c>
      <c r="C32" s="73"/>
      <c r="D32" s="83"/>
      <c r="E32" s="83"/>
      <c r="F32" s="74"/>
      <c r="G32" s="73"/>
      <c r="H32" s="74"/>
      <c r="I32" s="78"/>
      <c r="J32" s="162"/>
      <c r="K32" s="75"/>
    </row>
    <row r="33" spans="1:24" x14ac:dyDescent="0.15">
      <c r="A33" s="62"/>
      <c r="B33" s="125"/>
      <c r="C33" s="60"/>
      <c r="D33" s="84"/>
      <c r="E33" s="84"/>
      <c r="F33" s="68"/>
      <c r="G33" s="60"/>
      <c r="H33" s="68"/>
      <c r="I33" s="61"/>
      <c r="J33" s="163"/>
      <c r="K33" s="70"/>
    </row>
    <row r="34" spans="1:24" x14ac:dyDescent="0.15">
      <c r="A34" s="72"/>
      <c r="B34" s="124" t="s">
        <v>332</v>
      </c>
      <c r="C34" s="73"/>
      <c r="D34" s="83"/>
      <c r="E34" s="83"/>
      <c r="F34" s="74"/>
      <c r="G34" s="73"/>
      <c r="H34" s="74"/>
      <c r="I34" s="78"/>
      <c r="J34" s="162"/>
      <c r="K34" s="75"/>
    </row>
    <row r="35" spans="1:24" x14ac:dyDescent="0.15">
      <c r="A35" s="62"/>
      <c r="B35" s="125"/>
      <c r="C35" s="60"/>
      <c r="D35" s="84"/>
      <c r="E35" s="84"/>
      <c r="F35" s="68"/>
      <c r="G35" s="60"/>
      <c r="H35" s="68"/>
      <c r="I35" s="61"/>
      <c r="J35" s="163"/>
      <c r="K35" s="70"/>
    </row>
    <row r="36" spans="1:24" x14ac:dyDescent="0.15">
      <c r="A36" s="63"/>
      <c r="B36" s="82" t="s">
        <v>179</v>
      </c>
      <c r="C36" s="64"/>
      <c r="D36" s="82"/>
      <c r="E36" s="123"/>
      <c r="F36" s="105"/>
      <c r="G36" s="101"/>
      <c r="H36" s="105"/>
      <c r="I36" s="102"/>
      <c r="J36" s="103"/>
      <c r="K36" s="69" t="s">
        <v>181</v>
      </c>
    </row>
    <row r="37" spans="1:24" x14ac:dyDescent="0.15">
      <c r="A37" s="63"/>
      <c r="B37" s="82" t="s">
        <v>180</v>
      </c>
      <c r="C37" s="64"/>
      <c r="D37" s="82"/>
      <c r="E37" s="123"/>
      <c r="F37" s="105"/>
      <c r="G37" s="101"/>
      <c r="H37" s="105"/>
      <c r="I37" s="102"/>
      <c r="J37" s="103"/>
      <c r="K37" s="22">
        <v>0.1</v>
      </c>
    </row>
    <row r="38" spans="1:24" x14ac:dyDescent="0.15">
      <c r="A38" s="83" t="s">
        <v>145</v>
      </c>
      <c r="B38" s="83"/>
      <c r="C38" s="73"/>
      <c r="D38" s="83"/>
      <c r="E38" s="124"/>
      <c r="F38" s="114"/>
      <c r="G38" s="113"/>
      <c r="H38" s="114"/>
      <c r="I38" s="119"/>
      <c r="J38" s="118"/>
      <c r="K38" s="75"/>
    </row>
    <row r="39" spans="1:24" x14ac:dyDescent="0.15">
      <c r="A39" s="84" t="s">
        <v>182</v>
      </c>
      <c r="B39" s="84"/>
      <c r="C39" s="60"/>
      <c r="D39" s="84"/>
      <c r="E39" s="125"/>
      <c r="F39" s="106"/>
      <c r="G39" s="97"/>
      <c r="H39" s="106"/>
      <c r="I39" s="98"/>
      <c r="J39" s="104"/>
      <c r="K39" s="70"/>
      <c r="M39" s="85" t="s">
        <v>343</v>
      </c>
    </row>
    <row r="40" spans="1:24" x14ac:dyDescent="0.15">
      <c r="A40" s="63"/>
      <c r="B40" s="82"/>
      <c r="C40" s="64"/>
      <c r="D40" s="82"/>
      <c r="E40" s="123"/>
      <c r="F40" s="105"/>
      <c r="G40" s="101"/>
      <c r="H40" s="105"/>
      <c r="I40" s="102"/>
      <c r="J40" s="103"/>
      <c r="K40" s="69"/>
      <c r="M40" s="126"/>
      <c r="N40" s="126"/>
      <c r="O40" s="126"/>
      <c r="P40" s="85" t="s">
        <v>59</v>
      </c>
      <c r="Q40" s="85" t="s">
        <v>163</v>
      </c>
      <c r="R40" s="92"/>
      <c r="S40" s="92"/>
      <c r="T40" s="92"/>
      <c r="U40" s="85" t="s">
        <v>164</v>
      </c>
      <c r="V40" s="126"/>
      <c r="W40" s="126"/>
      <c r="X40" s="126"/>
    </row>
    <row r="41" spans="1:24" x14ac:dyDescent="0.15">
      <c r="A41" s="63"/>
      <c r="B41" s="82"/>
      <c r="C41" s="64"/>
      <c r="D41" s="82"/>
      <c r="E41" s="123"/>
      <c r="F41" s="105"/>
      <c r="G41" s="101"/>
      <c r="H41" s="105"/>
      <c r="I41" s="102"/>
      <c r="J41" s="103"/>
      <c r="K41" s="69"/>
      <c r="M41" s="85" t="s">
        <v>57</v>
      </c>
      <c r="N41" s="126"/>
      <c r="O41" s="126"/>
      <c r="P41" s="126"/>
      <c r="Q41" s="85" t="s">
        <v>165</v>
      </c>
    </row>
    <row r="42" spans="1:24" x14ac:dyDescent="0.15">
      <c r="A42" s="72"/>
      <c r="B42" s="83"/>
      <c r="C42" s="73"/>
      <c r="D42" s="83"/>
      <c r="E42" s="124"/>
      <c r="F42" s="114"/>
      <c r="G42" s="113"/>
      <c r="H42" s="114"/>
      <c r="I42" s="119"/>
      <c r="J42" s="118"/>
      <c r="K42" s="75"/>
    </row>
    <row r="43" spans="1:24" x14ac:dyDescent="0.15">
      <c r="A43" s="62"/>
      <c r="B43" s="84"/>
      <c r="C43" s="60"/>
      <c r="D43" s="84"/>
      <c r="E43" s="125"/>
      <c r="F43" s="106"/>
      <c r="G43" s="97"/>
      <c r="H43" s="106"/>
      <c r="I43" s="98"/>
      <c r="J43" s="104"/>
      <c r="K43" s="70"/>
    </row>
  </sheetData>
  <mergeCells count="131">
    <mergeCell ref="I8:I9"/>
    <mergeCell ref="J8:J9"/>
    <mergeCell ref="K8:K9"/>
    <mergeCell ref="E10:E11"/>
    <mergeCell ref="F10:F11"/>
    <mergeCell ref="G10:G11"/>
    <mergeCell ref="H10:H11"/>
    <mergeCell ref="I10:I11"/>
    <mergeCell ref="J10:J11"/>
    <mergeCell ref="K10:K11"/>
    <mergeCell ref="A2:K2"/>
    <mergeCell ref="F3:G3"/>
    <mergeCell ref="H3:I3"/>
    <mergeCell ref="K12:K13"/>
    <mergeCell ref="AD13:AE13"/>
    <mergeCell ref="D14:D15"/>
    <mergeCell ref="E14:E15"/>
    <mergeCell ref="F14:F15"/>
    <mergeCell ref="G14:G15"/>
    <mergeCell ref="H14:H15"/>
    <mergeCell ref="I14:I15"/>
    <mergeCell ref="J14:J15"/>
    <mergeCell ref="AD14:AE15"/>
    <mergeCell ref="E12:E13"/>
    <mergeCell ref="F12:F13"/>
    <mergeCell ref="G12:G13"/>
    <mergeCell ref="H12:H13"/>
    <mergeCell ref="I12:I13"/>
    <mergeCell ref="J12:J13"/>
    <mergeCell ref="P5:Q5"/>
    <mergeCell ref="E8:E9"/>
    <mergeCell ref="F8:F9"/>
    <mergeCell ref="G8:G9"/>
    <mergeCell ref="H8:H9"/>
    <mergeCell ref="AF14:AF15"/>
    <mergeCell ref="E16:E17"/>
    <mergeCell ref="F16:F17"/>
    <mergeCell ref="G16:G17"/>
    <mergeCell ref="H16:H17"/>
    <mergeCell ref="I16:I17"/>
    <mergeCell ref="J16:J17"/>
    <mergeCell ref="K16:K17"/>
    <mergeCell ref="AD16:AE18"/>
    <mergeCell ref="AF16:AF18"/>
    <mergeCell ref="J18:J19"/>
    <mergeCell ref="AD19:AE19"/>
    <mergeCell ref="C20:C21"/>
    <mergeCell ref="E20:E21"/>
    <mergeCell ref="F20:F21"/>
    <mergeCell ref="G20:G21"/>
    <mergeCell ref="H20:H21"/>
    <mergeCell ref="I20:I21"/>
    <mergeCell ref="J20:J21"/>
    <mergeCell ref="AD20:AE20"/>
    <mergeCell ref="C18:C19"/>
    <mergeCell ref="E18:E19"/>
    <mergeCell ref="F18:F19"/>
    <mergeCell ref="G18:G19"/>
    <mergeCell ref="H18:H19"/>
    <mergeCell ref="I18:I19"/>
    <mergeCell ref="AD21:AE21"/>
    <mergeCell ref="AG23:AH24"/>
    <mergeCell ref="B24:B25"/>
    <mergeCell ref="E24:E25"/>
    <mergeCell ref="F24:F25"/>
    <mergeCell ref="G24:G25"/>
    <mergeCell ref="H24:H25"/>
    <mergeCell ref="I24:I25"/>
    <mergeCell ref="J24:J25"/>
    <mergeCell ref="J26:J27"/>
    <mergeCell ref="E22:E23"/>
    <mergeCell ref="F22:F23"/>
    <mergeCell ref="G22:G23"/>
    <mergeCell ref="H22:H23"/>
    <mergeCell ref="I22:I23"/>
    <mergeCell ref="J22:J23"/>
    <mergeCell ref="AD22:AE22"/>
    <mergeCell ref="AD23:AE24"/>
    <mergeCell ref="AF23:AF24"/>
    <mergeCell ref="B28:B29"/>
    <mergeCell ref="E28:E29"/>
    <mergeCell ref="F28:F29"/>
    <mergeCell ref="G28:G29"/>
    <mergeCell ref="H28:H29"/>
    <mergeCell ref="I28:I29"/>
    <mergeCell ref="J28:J29"/>
    <mergeCell ref="C26:C27"/>
    <mergeCell ref="E26:E27"/>
    <mergeCell ref="F26:F27"/>
    <mergeCell ref="G26:G27"/>
    <mergeCell ref="H26:H27"/>
    <mergeCell ref="I26:I27"/>
    <mergeCell ref="I38:I39"/>
    <mergeCell ref="J38:J39"/>
    <mergeCell ref="K30:K31"/>
    <mergeCell ref="E36:E37"/>
    <mergeCell ref="F36:F37"/>
    <mergeCell ref="G36:G37"/>
    <mergeCell ref="H36:H37"/>
    <mergeCell ref="I36:I37"/>
    <mergeCell ref="J36:J37"/>
    <mergeCell ref="E30:E31"/>
    <mergeCell ref="F30:F31"/>
    <mergeCell ref="G30:G31"/>
    <mergeCell ref="H30:H31"/>
    <mergeCell ref="I30:I31"/>
    <mergeCell ref="J30:J31"/>
    <mergeCell ref="B32:B33"/>
    <mergeCell ref="B34:B35"/>
    <mergeCell ref="J32:J33"/>
    <mergeCell ref="J34:J35"/>
    <mergeCell ref="M40:O40"/>
    <mergeCell ref="R40:T40"/>
    <mergeCell ref="V40:X40"/>
    <mergeCell ref="N41:P41"/>
    <mergeCell ref="E42:E43"/>
    <mergeCell ref="F42:F43"/>
    <mergeCell ref="G42:G43"/>
    <mergeCell ref="H42:H43"/>
    <mergeCell ref="I42:I43"/>
    <mergeCell ref="J42:J43"/>
    <mergeCell ref="E40:E41"/>
    <mergeCell ref="F40:F41"/>
    <mergeCell ref="G40:G41"/>
    <mergeCell ref="H40:H41"/>
    <mergeCell ref="I40:I41"/>
    <mergeCell ref="J40:J41"/>
    <mergeCell ref="E38:E39"/>
    <mergeCell ref="F38:F39"/>
    <mergeCell ref="G38:G39"/>
    <mergeCell ref="H38:H39"/>
  </mergeCells>
  <phoneticPr fontId="1"/>
  <pageMargins left="0.70866141732283472" right="0.70866141732283472" top="0.59" bottom="0.25" header="0.2" footer="0.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1"/>
  <sheetViews>
    <sheetView view="pageBreakPreview" zoomScaleNormal="100" zoomScaleSheetLayoutView="100" workbookViewId="0">
      <selection activeCell="F64" sqref="F64:H77"/>
    </sheetView>
  </sheetViews>
  <sheetFormatPr defaultRowHeight="13.5" x14ac:dyDescent="0.15"/>
  <cols>
    <col min="1" max="1" width="20.625" style="2" customWidth="1"/>
    <col min="2" max="2" width="25.625" style="2" customWidth="1"/>
    <col min="3" max="3" width="10.625" style="3" customWidth="1"/>
    <col min="4" max="4" width="13.125" style="2" customWidth="1"/>
    <col min="5" max="5" width="5.625" style="2" customWidth="1"/>
    <col min="6" max="6" width="13.125" style="2" customWidth="1"/>
    <col min="7" max="7" width="5.625" style="2" customWidth="1"/>
    <col min="8" max="8" width="18.125" style="2" customWidth="1"/>
    <col min="9" max="9" width="20.625" style="2" customWidth="1"/>
    <col min="10" max="16384" width="9" style="2"/>
  </cols>
  <sheetData>
    <row r="1" spans="1:9" ht="17.45" customHeight="1" x14ac:dyDescent="0.15"/>
    <row r="2" spans="1:9" ht="17.45" customHeight="1" x14ac:dyDescent="0.15">
      <c r="A2" s="4" t="s">
        <v>110</v>
      </c>
      <c r="B2" s="120" t="s">
        <v>123</v>
      </c>
      <c r="C2" s="122"/>
      <c r="D2" s="122"/>
      <c r="E2" s="122"/>
      <c r="F2" s="122"/>
      <c r="G2" s="122"/>
      <c r="H2" s="122"/>
      <c r="I2" s="121"/>
    </row>
    <row r="3" spans="1:9" ht="17.45" customHeight="1" x14ac:dyDescent="0.15">
      <c r="A3" s="13" t="s">
        <v>111</v>
      </c>
      <c r="B3" s="5" t="s">
        <v>117</v>
      </c>
      <c r="C3" s="13" t="s">
        <v>119</v>
      </c>
      <c r="D3" s="101" t="s">
        <v>118</v>
      </c>
      <c r="E3" s="101"/>
      <c r="F3" s="112" t="s">
        <v>120</v>
      </c>
      <c r="G3" s="119"/>
      <c r="H3" s="6" t="s">
        <v>121</v>
      </c>
      <c r="I3" s="14" t="s">
        <v>122</v>
      </c>
    </row>
    <row r="4" spans="1:9" ht="17.45" customHeight="1" x14ac:dyDescent="0.15">
      <c r="A4" s="112" t="s">
        <v>112</v>
      </c>
      <c r="B4" s="11"/>
      <c r="C4" s="124" t="s">
        <v>106</v>
      </c>
      <c r="D4" s="114">
        <f>積算条件!R66</f>
        <v>10</v>
      </c>
      <c r="E4" s="117"/>
      <c r="F4" s="114"/>
      <c r="G4" s="115"/>
      <c r="H4" s="117"/>
      <c r="I4" s="15"/>
    </row>
    <row r="5" spans="1:9" ht="17.45" customHeight="1" x14ac:dyDescent="0.15">
      <c r="A5" s="99"/>
      <c r="B5" s="10"/>
      <c r="C5" s="125"/>
      <c r="D5" s="106"/>
      <c r="E5" s="91"/>
      <c r="F5" s="106"/>
      <c r="G5" s="108"/>
      <c r="H5" s="91"/>
      <c r="I5" s="16"/>
    </row>
    <row r="6" spans="1:9" ht="17.45" customHeight="1" x14ac:dyDescent="0.15">
      <c r="A6" s="100" t="s">
        <v>113</v>
      </c>
      <c r="B6" s="9"/>
      <c r="C6" s="123" t="s">
        <v>106</v>
      </c>
      <c r="D6" s="105">
        <f>積算条件!R67</f>
        <v>10</v>
      </c>
      <c r="E6" s="111"/>
      <c r="F6" s="105"/>
      <c r="G6" s="107"/>
      <c r="H6" s="111"/>
      <c r="I6" s="17"/>
    </row>
    <row r="7" spans="1:9" ht="17.45" customHeight="1" x14ac:dyDescent="0.15">
      <c r="A7" s="100"/>
      <c r="B7" s="9"/>
      <c r="C7" s="123"/>
      <c r="D7" s="105"/>
      <c r="E7" s="111"/>
      <c r="F7" s="105"/>
      <c r="G7" s="107"/>
      <c r="H7" s="111"/>
      <c r="I7" s="17"/>
    </row>
    <row r="8" spans="1:9" ht="17.45" customHeight="1" x14ac:dyDescent="0.15">
      <c r="A8" s="112" t="s">
        <v>114</v>
      </c>
      <c r="B8" s="11"/>
      <c r="C8" s="124" t="s">
        <v>106</v>
      </c>
      <c r="D8" s="114">
        <f>積算条件!R68</f>
        <v>98</v>
      </c>
      <c r="E8" s="117"/>
      <c r="F8" s="114"/>
      <c r="G8" s="115"/>
      <c r="H8" s="117"/>
      <c r="I8" s="15"/>
    </row>
    <row r="9" spans="1:9" ht="17.45" customHeight="1" x14ac:dyDescent="0.15">
      <c r="A9" s="99"/>
      <c r="B9" s="10"/>
      <c r="C9" s="125"/>
      <c r="D9" s="106"/>
      <c r="E9" s="91"/>
      <c r="F9" s="106"/>
      <c r="G9" s="108"/>
      <c r="H9" s="91"/>
      <c r="I9" s="16"/>
    </row>
    <row r="10" spans="1:9" ht="17.45" customHeight="1" x14ac:dyDescent="0.15">
      <c r="A10" s="100" t="s">
        <v>115</v>
      </c>
      <c r="B10" s="9"/>
      <c r="C10" s="123" t="s">
        <v>106</v>
      </c>
      <c r="D10" s="105">
        <f>積算条件!R69</f>
        <v>98</v>
      </c>
      <c r="E10" s="111"/>
      <c r="F10" s="105"/>
      <c r="G10" s="107"/>
      <c r="H10" s="111"/>
      <c r="I10" s="17"/>
    </row>
    <row r="11" spans="1:9" ht="17.45" customHeight="1" x14ac:dyDescent="0.15">
      <c r="A11" s="100"/>
      <c r="B11" s="9"/>
      <c r="C11" s="123"/>
      <c r="D11" s="105"/>
      <c r="E11" s="111"/>
      <c r="F11" s="105"/>
      <c r="G11" s="107"/>
      <c r="H11" s="111"/>
      <c r="I11" s="17"/>
    </row>
    <row r="12" spans="1:9" ht="17.45" customHeight="1" x14ac:dyDescent="0.15">
      <c r="A12" s="112" t="s">
        <v>116</v>
      </c>
      <c r="B12" s="11"/>
      <c r="C12" s="124" t="s">
        <v>106</v>
      </c>
      <c r="D12" s="114">
        <v>0</v>
      </c>
      <c r="E12" s="117"/>
      <c r="F12" s="114"/>
      <c r="G12" s="115"/>
      <c r="H12" s="117"/>
      <c r="I12" s="15"/>
    </row>
    <row r="13" spans="1:9" ht="17.45" customHeight="1" x14ac:dyDescent="0.15">
      <c r="A13" s="99"/>
      <c r="B13" s="10"/>
      <c r="C13" s="125"/>
      <c r="D13" s="106"/>
      <c r="E13" s="91"/>
      <c r="F13" s="106"/>
      <c r="G13" s="108"/>
      <c r="H13" s="91"/>
      <c r="I13" s="16"/>
    </row>
    <row r="14" spans="1:9" ht="17.45" customHeight="1" x14ac:dyDescent="0.15">
      <c r="A14" s="100"/>
      <c r="B14" s="9"/>
      <c r="C14" s="123"/>
      <c r="D14" s="105"/>
      <c r="E14" s="111"/>
      <c r="F14" s="105"/>
      <c r="G14" s="107"/>
      <c r="H14" s="111"/>
      <c r="I14" s="17"/>
    </row>
    <row r="15" spans="1:9" ht="17.45" customHeight="1" x14ac:dyDescent="0.15">
      <c r="A15" s="100"/>
      <c r="B15" s="9"/>
      <c r="C15" s="123"/>
      <c r="D15" s="105"/>
      <c r="E15" s="111"/>
      <c r="F15" s="105"/>
      <c r="G15" s="107"/>
      <c r="H15" s="111"/>
      <c r="I15" s="17"/>
    </row>
    <row r="16" spans="1:9" ht="17.45" customHeight="1" x14ac:dyDescent="0.15">
      <c r="A16" s="112"/>
      <c r="B16" s="11"/>
      <c r="C16" s="124"/>
      <c r="D16" s="114"/>
      <c r="E16" s="117"/>
      <c r="F16" s="114"/>
      <c r="G16" s="115"/>
      <c r="H16" s="117"/>
      <c r="I16" s="15"/>
    </row>
    <row r="17" spans="1:9" ht="17.45" customHeight="1" x14ac:dyDescent="0.15">
      <c r="A17" s="99"/>
      <c r="B17" s="10"/>
      <c r="C17" s="125"/>
      <c r="D17" s="106"/>
      <c r="E17" s="91"/>
      <c r="F17" s="106"/>
      <c r="G17" s="108"/>
      <c r="H17" s="91"/>
      <c r="I17" s="16"/>
    </row>
    <row r="18" spans="1:9" ht="17.45" customHeight="1" x14ac:dyDescent="0.15">
      <c r="A18" s="100"/>
      <c r="B18" s="9"/>
      <c r="C18" s="123"/>
      <c r="D18" s="105"/>
      <c r="E18" s="111"/>
      <c r="F18" s="105"/>
      <c r="G18" s="107"/>
      <c r="H18" s="111"/>
      <c r="I18" s="17"/>
    </row>
    <row r="19" spans="1:9" ht="17.45" customHeight="1" x14ac:dyDescent="0.15">
      <c r="A19" s="100"/>
      <c r="B19" s="9"/>
      <c r="C19" s="123"/>
      <c r="D19" s="105"/>
      <c r="E19" s="111"/>
      <c r="F19" s="105"/>
      <c r="G19" s="107"/>
      <c r="H19" s="111"/>
      <c r="I19" s="17"/>
    </row>
    <row r="20" spans="1:9" ht="17.45" customHeight="1" x14ac:dyDescent="0.15">
      <c r="A20" s="112"/>
      <c r="B20" s="11"/>
      <c r="C20" s="124"/>
      <c r="D20" s="114"/>
      <c r="E20" s="117"/>
      <c r="F20" s="114"/>
      <c r="G20" s="115"/>
      <c r="H20" s="117"/>
      <c r="I20" s="15"/>
    </row>
    <row r="21" spans="1:9" ht="17.45" customHeight="1" x14ac:dyDescent="0.15">
      <c r="A21" s="99"/>
      <c r="B21" s="10"/>
      <c r="C21" s="125"/>
      <c r="D21" s="106"/>
      <c r="E21" s="91"/>
      <c r="F21" s="106"/>
      <c r="G21" s="108"/>
      <c r="H21" s="91"/>
      <c r="I21" s="16"/>
    </row>
    <row r="22" spans="1:9" ht="17.45" customHeight="1" x14ac:dyDescent="0.15">
      <c r="A22" s="100"/>
      <c r="B22" s="9"/>
      <c r="C22" s="123"/>
      <c r="D22" s="105"/>
      <c r="E22" s="111"/>
      <c r="F22" s="105"/>
      <c r="G22" s="107"/>
      <c r="H22" s="111"/>
      <c r="I22" s="17"/>
    </row>
    <row r="23" spans="1:9" ht="17.45" customHeight="1" x14ac:dyDescent="0.15">
      <c r="A23" s="100"/>
      <c r="B23" s="9"/>
      <c r="C23" s="123"/>
      <c r="D23" s="105"/>
      <c r="E23" s="111"/>
      <c r="F23" s="105"/>
      <c r="G23" s="107"/>
      <c r="H23" s="111"/>
      <c r="I23" s="17"/>
    </row>
    <row r="24" spans="1:9" ht="17.45" customHeight="1" x14ac:dyDescent="0.15">
      <c r="A24" s="112"/>
      <c r="B24" s="11"/>
      <c r="C24" s="124"/>
      <c r="D24" s="114"/>
      <c r="E24" s="117"/>
      <c r="F24" s="114"/>
      <c r="G24" s="115"/>
      <c r="H24" s="117"/>
      <c r="I24" s="15"/>
    </row>
    <row r="25" spans="1:9" ht="17.45" customHeight="1" x14ac:dyDescent="0.15">
      <c r="A25" s="99"/>
      <c r="B25" s="10"/>
      <c r="C25" s="125"/>
      <c r="D25" s="106"/>
      <c r="E25" s="91"/>
      <c r="F25" s="106"/>
      <c r="G25" s="108"/>
      <c r="H25" s="91"/>
      <c r="I25" s="16"/>
    </row>
    <row r="26" spans="1:9" ht="17.45" customHeight="1" x14ac:dyDescent="0.15">
      <c r="A26" s="100"/>
      <c r="B26" s="9"/>
      <c r="C26" s="123"/>
      <c r="D26" s="105"/>
      <c r="E26" s="111"/>
      <c r="F26" s="105"/>
      <c r="G26" s="107"/>
      <c r="H26" s="111"/>
      <c r="I26" s="17"/>
    </row>
    <row r="27" spans="1:9" ht="17.45" customHeight="1" x14ac:dyDescent="0.15">
      <c r="A27" s="100"/>
      <c r="B27" s="9"/>
      <c r="C27" s="123"/>
      <c r="D27" s="105"/>
      <c r="E27" s="111"/>
      <c r="F27" s="105"/>
      <c r="G27" s="107"/>
      <c r="H27" s="111"/>
      <c r="I27" s="17"/>
    </row>
    <row r="28" spans="1:9" ht="17.45" customHeight="1" x14ac:dyDescent="0.15">
      <c r="A28" s="112"/>
      <c r="B28" s="11"/>
      <c r="C28" s="124"/>
      <c r="D28" s="114"/>
      <c r="E28" s="117"/>
      <c r="F28" s="114"/>
      <c r="G28" s="115"/>
      <c r="H28" s="117"/>
      <c r="I28" s="15"/>
    </row>
    <row r="29" spans="1:9" ht="17.45" customHeight="1" x14ac:dyDescent="0.15">
      <c r="A29" s="99"/>
      <c r="B29" s="10"/>
      <c r="C29" s="125"/>
      <c r="D29" s="106"/>
      <c r="E29" s="91"/>
      <c r="F29" s="106"/>
      <c r="G29" s="108"/>
      <c r="H29" s="91"/>
      <c r="I29" s="16"/>
    </row>
    <row r="30" spans="1:9" ht="17.45" customHeight="1" x14ac:dyDescent="0.15"/>
    <row r="31" spans="1:9" ht="17.45" customHeight="1" x14ac:dyDescent="0.15"/>
    <row r="32" spans="1:9" ht="17.45" customHeight="1" x14ac:dyDescent="0.15">
      <c r="A32" s="13" t="s">
        <v>124</v>
      </c>
      <c r="B32" s="113" t="s">
        <v>125</v>
      </c>
      <c r="C32" s="113"/>
      <c r="D32" s="113"/>
      <c r="E32" s="113"/>
      <c r="F32" s="113"/>
      <c r="G32" s="113"/>
      <c r="H32" s="113"/>
      <c r="I32" s="119"/>
    </row>
    <row r="33" spans="1:9" ht="17.45" customHeight="1" x14ac:dyDescent="0.15">
      <c r="A33" s="18" t="s">
        <v>111</v>
      </c>
      <c r="B33" s="13" t="s">
        <v>117</v>
      </c>
      <c r="C33" s="20" t="s">
        <v>119</v>
      </c>
      <c r="D33" s="120" t="s">
        <v>118</v>
      </c>
      <c r="E33" s="121"/>
      <c r="F33" s="122" t="s">
        <v>120</v>
      </c>
      <c r="G33" s="122"/>
      <c r="H33" s="13" t="s">
        <v>121</v>
      </c>
      <c r="I33" s="19" t="s">
        <v>122</v>
      </c>
    </row>
    <row r="34" spans="1:9" ht="17.45" customHeight="1" x14ac:dyDescent="0.15">
      <c r="A34" s="100" t="s">
        <v>112</v>
      </c>
      <c r="B34" s="17"/>
      <c r="C34" s="101" t="s">
        <v>106</v>
      </c>
      <c r="D34" s="105">
        <f>積算条件!R179</f>
        <v>13</v>
      </c>
      <c r="E34" s="107"/>
      <c r="F34" s="109"/>
      <c r="G34" s="111"/>
      <c r="H34" s="118"/>
      <c r="I34" s="7"/>
    </row>
    <row r="35" spans="1:9" ht="17.45" customHeight="1" x14ac:dyDescent="0.15">
      <c r="A35" s="100"/>
      <c r="B35" s="17"/>
      <c r="C35" s="101"/>
      <c r="D35" s="105"/>
      <c r="E35" s="107"/>
      <c r="F35" s="109"/>
      <c r="G35" s="111"/>
      <c r="H35" s="103"/>
      <c r="I35" s="7"/>
    </row>
    <row r="36" spans="1:9" ht="17.45" customHeight="1" x14ac:dyDescent="0.15">
      <c r="A36" s="112" t="s">
        <v>113</v>
      </c>
      <c r="B36" s="15"/>
      <c r="C36" s="113" t="s">
        <v>106</v>
      </c>
      <c r="D36" s="114">
        <f>積算条件!R180</f>
        <v>13</v>
      </c>
      <c r="E36" s="115"/>
      <c r="F36" s="116"/>
      <c r="G36" s="117"/>
      <c r="H36" s="118"/>
      <c r="I36" s="12"/>
    </row>
    <row r="37" spans="1:9" ht="17.45" customHeight="1" x14ac:dyDescent="0.15">
      <c r="A37" s="99"/>
      <c r="B37" s="16"/>
      <c r="C37" s="97"/>
      <c r="D37" s="106"/>
      <c r="E37" s="108"/>
      <c r="F37" s="110"/>
      <c r="G37" s="91"/>
      <c r="H37" s="104"/>
      <c r="I37" s="8"/>
    </row>
    <row r="38" spans="1:9" ht="17.45" customHeight="1" x14ac:dyDescent="0.15">
      <c r="A38" s="100" t="s">
        <v>114</v>
      </c>
      <c r="B38" s="17"/>
      <c r="C38" s="101" t="s">
        <v>106</v>
      </c>
      <c r="D38" s="105">
        <f>積算条件!R181</f>
        <v>53</v>
      </c>
      <c r="E38" s="107"/>
      <c r="F38" s="109"/>
      <c r="G38" s="111"/>
      <c r="H38" s="103"/>
      <c r="I38" s="7"/>
    </row>
    <row r="39" spans="1:9" ht="17.45" customHeight="1" x14ac:dyDescent="0.15">
      <c r="A39" s="100"/>
      <c r="B39" s="17"/>
      <c r="C39" s="101"/>
      <c r="D39" s="105"/>
      <c r="E39" s="107"/>
      <c r="F39" s="109"/>
      <c r="G39" s="111"/>
      <c r="H39" s="103"/>
      <c r="I39" s="7"/>
    </row>
    <row r="40" spans="1:9" ht="17.45" customHeight="1" x14ac:dyDescent="0.15">
      <c r="A40" s="112" t="s">
        <v>115</v>
      </c>
      <c r="B40" s="15"/>
      <c r="C40" s="113" t="s">
        <v>106</v>
      </c>
      <c r="D40" s="114">
        <f>積算条件!R182</f>
        <v>53</v>
      </c>
      <c r="E40" s="115"/>
      <c r="F40" s="116"/>
      <c r="G40" s="117"/>
      <c r="H40" s="118"/>
      <c r="I40" s="12"/>
    </row>
    <row r="41" spans="1:9" ht="17.45" customHeight="1" x14ac:dyDescent="0.15">
      <c r="A41" s="99"/>
      <c r="B41" s="16"/>
      <c r="C41" s="97"/>
      <c r="D41" s="106"/>
      <c r="E41" s="108"/>
      <c r="F41" s="110"/>
      <c r="G41" s="91"/>
      <c r="H41" s="104"/>
      <c r="I41" s="8"/>
    </row>
    <row r="42" spans="1:9" ht="17.45" customHeight="1" x14ac:dyDescent="0.15">
      <c r="A42" s="100" t="s">
        <v>116</v>
      </c>
      <c r="B42" s="17"/>
      <c r="C42" s="101" t="s">
        <v>106</v>
      </c>
      <c r="D42" s="105">
        <f>積算条件!R187</f>
        <v>0</v>
      </c>
      <c r="E42" s="107"/>
      <c r="F42" s="109"/>
      <c r="G42" s="111"/>
      <c r="H42" s="103"/>
      <c r="I42" s="7"/>
    </row>
    <row r="43" spans="1:9" ht="17.45" customHeight="1" x14ac:dyDescent="0.15">
      <c r="A43" s="100"/>
      <c r="B43" s="17"/>
      <c r="C43" s="101"/>
      <c r="D43" s="105"/>
      <c r="E43" s="107"/>
      <c r="F43" s="109"/>
      <c r="G43" s="111"/>
      <c r="H43" s="103"/>
      <c r="I43" s="7"/>
    </row>
    <row r="44" spans="1:9" ht="17.45" customHeight="1" x14ac:dyDescent="0.15">
      <c r="A44" s="112"/>
      <c r="B44" s="15"/>
      <c r="C44" s="113"/>
      <c r="D44" s="114"/>
      <c r="E44" s="115"/>
      <c r="F44" s="116"/>
      <c r="G44" s="117"/>
      <c r="H44" s="118"/>
      <c r="I44" s="12"/>
    </row>
    <row r="45" spans="1:9" ht="17.45" customHeight="1" x14ac:dyDescent="0.15">
      <c r="A45" s="99"/>
      <c r="B45" s="16"/>
      <c r="C45" s="97"/>
      <c r="D45" s="106"/>
      <c r="E45" s="108"/>
      <c r="F45" s="110"/>
      <c r="G45" s="91"/>
      <c r="H45" s="104"/>
      <c r="I45" s="8"/>
    </row>
    <row r="46" spans="1:9" ht="17.45" customHeight="1" x14ac:dyDescent="0.15">
      <c r="A46" s="100"/>
      <c r="B46" s="17"/>
      <c r="C46" s="101"/>
      <c r="D46" s="105"/>
      <c r="E46" s="107"/>
      <c r="F46" s="109"/>
      <c r="G46" s="111"/>
      <c r="H46" s="103"/>
      <c r="I46" s="7"/>
    </row>
    <row r="47" spans="1:9" ht="17.45" customHeight="1" x14ac:dyDescent="0.15">
      <c r="A47" s="100"/>
      <c r="B47" s="17"/>
      <c r="C47" s="101"/>
      <c r="D47" s="105"/>
      <c r="E47" s="107"/>
      <c r="F47" s="109"/>
      <c r="G47" s="111"/>
      <c r="H47" s="103"/>
      <c r="I47" s="7"/>
    </row>
    <row r="48" spans="1:9" ht="17.45" customHeight="1" x14ac:dyDescent="0.15">
      <c r="A48" s="112"/>
      <c r="B48" s="15"/>
      <c r="C48" s="113"/>
      <c r="D48" s="114"/>
      <c r="E48" s="115"/>
      <c r="F48" s="116"/>
      <c r="G48" s="117"/>
      <c r="H48" s="118"/>
      <c r="I48" s="12"/>
    </row>
    <row r="49" spans="1:9" ht="17.45" customHeight="1" x14ac:dyDescent="0.15">
      <c r="A49" s="99"/>
      <c r="B49" s="16"/>
      <c r="C49" s="97"/>
      <c r="D49" s="106"/>
      <c r="E49" s="108"/>
      <c r="F49" s="110"/>
      <c r="G49" s="91"/>
      <c r="H49" s="104"/>
      <c r="I49" s="8"/>
    </row>
    <row r="50" spans="1:9" ht="17.45" customHeight="1" x14ac:dyDescent="0.15">
      <c r="A50" s="100"/>
      <c r="B50" s="17"/>
      <c r="C50" s="101"/>
      <c r="D50" s="105"/>
      <c r="E50" s="107"/>
      <c r="F50" s="109"/>
      <c r="G50" s="111"/>
      <c r="H50" s="103"/>
      <c r="I50" s="7"/>
    </row>
    <row r="51" spans="1:9" ht="17.45" customHeight="1" x14ac:dyDescent="0.15">
      <c r="A51" s="100"/>
      <c r="B51" s="17"/>
      <c r="C51" s="101"/>
      <c r="D51" s="105"/>
      <c r="E51" s="107"/>
      <c r="F51" s="109"/>
      <c r="G51" s="111"/>
      <c r="H51" s="103"/>
      <c r="I51" s="7"/>
    </row>
    <row r="52" spans="1:9" ht="17.45" customHeight="1" x14ac:dyDescent="0.15">
      <c r="A52" s="112"/>
      <c r="B52" s="15"/>
      <c r="C52" s="113"/>
      <c r="D52" s="114"/>
      <c r="E52" s="115"/>
      <c r="F52" s="116"/>
      <c r="G52" s="117"/>
      <c r="H52" s="118"/>
      <c r="I52" s="12"/>
    </row>
    <row r="53" spans="1:9" ht="17.45" customHeight="1" x14ac:dyDescent="0.15">
      <c r="A53" s="99"/>
      <c r="B53" s="16"/>
      <c r="C53" s="97"/>
      <c r="D53" s="106"/>
      <c r="E53" s="108"/>
      <c r="F53" s="110"/>
      <c r="G53" s="91"/>
      <c r="H53" s="104"/>
      <c r="I53" s="8"/>
    </row>
    <row r="54" spans="1:9" ht="17.45" customHeight="1" x14ac:dyDescent="0.15">
      <c r="A54" s="100"/>
      <c r="B54" s="17"/>
      <c r="C54" s="101"/>
      <c r="D54" s="105"/>
      <c r="E54" s="107"/>
      <c r="F54" s="109"/>
      <c r="G54" s="111"/>
      <c r="H54" s="103"/>
      <c r="I54" s="7"/>
    </row>
    <row r="55" spans="1:9" ht="17.45" customHeight="1" x14ac:dyDescent="0.15">
      <c r="A55" s="100"/>
      <c r="B55" s="17"/>
      <c r="C55" s="101"/>
      <c r="D55" s="105"/>
      <c r="E55" s="107"/>
      <c r="F55" s="109"/>
      <c r="G55" s="111"/>
      <c r="H55" s="103"/>
      <c r="I55" s="7"/>
    </row>
    <row r="56" spans="1:9" ht="17.45" customHeight="1" x14ac:dyDescent="0.15">
      <c r="A56" s="112"/>
      <c r="B56" s="15"/>
      <c r="C56" s="113"/>
      <c r="D56" s="114"/>
      <c r="E56" s="115"/>
      <c r="F56" s="116"/>
      <c r="G56" s="117"/>
      <c r="H56" s="118"/>
      <c r="I56" s="12"/>
    </row>
    <row r="57" spans="1:9" ht="17.45" customHeight="1" x14ac:dyDescent="0.15">
      <c r="A57" s="99"/>
      <c r="B57" s="16"/>
      <c r="C57" s="97"/>
      <c r="D57" s="106"/>
      <c r="E57" s="108"/>
      <c r="F57" s="110"/>
      <c r="G57" s="91"/>
      <c r="H57" s="104"/>
      <c r="I57" s="8"/>
    </row>
    <row r="58" spans="1:9" ht="17.45" customHeight="1" x14ac:dyDescent="0.15">
      <c r="A58" s="100"/>
      <c r="B58" s="17"/>
      <c r="C58" s="101"/>
      <c r="D58" s="105"/>
      <c r="E58" s="107"/>
      <c r="F58" s="109"/>
      <c r="G58" s="111"/>
      <c r="H58" s="103"/>
      <c r="I58" s="7"/>
    </row>
    <row r="59" spans="1:9" ht="17.45" customHeight="1" x14ac:dyDescent="0.15">
      <c r="A59" s="99"/>
      <c r="B59" s="16"/>
      <c r="C59" s="97"/>
      <c r="D59" s="106"/>
      <c r="E59" s="108"/>
      <c r="F59" s="110"/>
      <c r="G59" s="91"/>
      <c r="H59" s="104"/>
      <c r="I59" s="8"/>
    </row>
    <row r="60" spans="1:9" ht="17.45" customHeight="1" x14ac:dyDescent="0.15"/>
    <row r="61" spans="1:9" ht="17.45" customHeight="1" x14ac:dyDescent="0.15"/>
    <row r="62" spans="1:9" ht="17.45" customHeight="1" x14ac:dyDescent="0.15">
      <c r="A62" s="4" t="s">
        <v>155</v>
      </c>
      <c r="B62" s="112" t="s">
        <v>126</v>
      </c>
      <c r="C62" s="113"/>
      <c r="D62" s="113"/>
      <c r="E62" s="113"/>
      <c r="F62" s="113"/>
      <c r="G62" s="113"/>
      <c r="H62" s="113"/>
      <c r="I62" s="119"/>
    </row>
    <row r="63" spans="1:9" ht="17.45" customHeight="1" x14ac:dyDescent="0.15">
      <c r="A63" s="18" t="s">
        <v>111</v>
      </c>
      <c r="B63" s="13" t="s">
        <v>117</v>
      </c>
      <c r="C63" s="20" t="s">
        <v>119</v>
      </c>
      <c r="D63" s="120" t="s">
        <v>118</v>
      </c>
      <c r="E63" s="121"/>
      <c r="F63" s="122" t="s">
        <v>120</v>
      </c>
      <c r="G63" s="122"/>
      <c r="H63" s="13" t="s">
        <v>121</v>
      </c>
      <c r="I63" s="19" t="s">
        <v>122</v>
      </c>
    </row>
    <row r="64" spans="1:9" ht="17.45" customHeight="1" x14ac:dyDescent="0.15">
      <c r="A64" s="100" t="s">
        <v>127</v>
      </c>
      <c r="B64" s="17"/>
      <c r="C64" s="101" t="s">
        <v>128</v>
      </c>
      <c r="D64" s="105">
        <v>2920</v>
      </c>
      <c r="E64" s="107"/>
      <c r="F64" s="109"/>
      <c r="G64" s="111"/>
      <c r="H64" s="118"/>
      <c r="I64" s="7"/>
    </row>
    <row r="65" spans="1:9" ht="17.45" customHeight="1" x14ac:dyDescent="0.15">
      <c r="A65" s="100"/>
      <c r="B65" s="17" t="s">
        <v>309</v>
      </c>
      <c r="C65" s="101"/>
      <c r="D65" s="105"/>
      <c r="E65" s="107"/>
      <c r="F65" s="109"/>
      <c r="G65" s="111"/>
      <c r="H65" s="103"/>
      <c r="I65" s="7"/>
    </row>
    <row r="66" spans="1:9" ht="17.45" customHeight="1" x14ac:dyDescent="0.15">
      <c r="A66" s="112" t="s">
        <v>129</v>
      </c>
      <c r="B66" s="15"/>
      <c r="C66" s="113" t="s">
        <v>128</v>
      </c>
      <c r="D66" s="114">
        <v>2</v>
      </c>
      <c r="E66" s="115"/>
      <c r="F66" s="116"/>
      <c r="G66" s="117"/>
      <c r="H66" s="118"/>
      <c r="I66" s="12"/>
    </row>
    <row r="67" spans="1:9" ht="17.45" customHeight="1" x14ac:dyDescent="0.15">
      <c r="A67" s="99"/>
      <c r="B67" s="16" t="s">
        <v>308</v>
      </c>
      <c r="C67" s="97"/>
      <c r="D67" s="106"/>
      <c r="E67" s="108"/>
      <c r="F67" s="110"/>
      <c r="G67" s="91"/>
      <c r="H67" s="104"/>
      <c r="I67" s="8"/>
    </row>
    <row r="68" spans="1:9" ht="17.45" customHeight="1" x14ac:dyDescent="0.15">
      <c r="A68" s="100" t="s">
        <v>130</v>
      </c>
      <c r="B68" s="17" t="s">
        <v>132</v>
      </c>
      <c r="C68" s="101" t="s">
        <v>135</v>
      </c>
      <c r="D68" s="105">
        <v>3280</v>
      </c>
      <c r="E68" s="107"/>
      <c r="F68" s="109"/>
      <c r="G68" s="111"/>
      <c r="H68" s="103"/>
      <c r="I68" s="7"/>
    </row>
    <row r="69" spans="1:9" ht="17.45" customHeight="1" x14ac:dyDescent="0.15">
      <c r="A69" s="100"/>
      <c r="B69" s="17" t="s">
        <v>336</v>
      </c>
      <c r="C69" s="101"/>
      <c r="D69" s="105"/>
      <c r="E69" s="107"/>
      <c r="F69" s="109"/>
      <c r="G69" s="111"/>
      <c r="H69" s="103"/>
      <c r="I69" s="7"/>
    </row>
    <row r="70" spans="1:9" ht="17.45" customHeight="1" x14ac:dyDescent="0.15">
      <c r="A70" s="112" t="s">
        <v>131</v>
      </c>
      <c r="B70" s="15" t="s">
        <v>133</v>
      </c>
      <c r="C70" s="113" t="s">
        <v>128</v>
      </c>
      <c r="D70" s="114">
        <v>2</v>
      </c>
      <c r="E70" s="115"/>
      <c r="F70" s="116"/>
      <c r="G70" s="117"/>
      <c r="H70" s="118"/>
      <c r="I70" s="12"/>
    </row>
    <row r="71" spans="1:9" ht="17.45" customHeight="1" x14ac:dyDescent="0.15">
      <c r="A71" s="99"/>
      <c r="B71" s="16" t="s">
        <v>134</v>
      </c>
      <c r="C71" s="97"/>
      <c r="D71" s="106"/>
      <c r="E71" s="108"/>
      <c r="F71" s="110"/>
      <c r="G71" s="91"/>
      <c r="H71" s="104"/>
      <c r="I71" s="8"/>
    </row>
    <row r="72" spans="1:9" ht="17.45" customHeight="1" x14ac:dyDescent="0.15">
      <c r="A72" s="100" t="s">
        <v>279</v>
      </c>
      <c r="B72" s="48" t="s">
        <v>310</v>
      </c>
      <c r="C72" s="101" t="s">
        <v>278</v>
      </c>
      <c r="D72" s="105">
        <v>3</v>
      </c>
      <c r="E72" s="107"/>
      <c r="F72" s="109"/>
      <c r="G72" s="111"/>
      <c r="H72" s="103"/>
      <c r="I72" s="7"/>
    </row>
    <row r="73" spans="1:9" ht="17.45" customHeight="1" x14ac:dyDescent="0.15">
      <c r="A73" s="100"/>
      <c r="B73" s="17" t="s">
        <v>311</v>
      </c>
      <c r="C73" s="101"/>
      <c r="D73" s="105"/>
      <c r="E73" s="107"/>
      <c r="F73" s="109"/>
      <c r="G73" s="111"/>
      <c r="H73" s="103"/>
      <c r="I73" s="7"/>
    </row>
    <row r="74" spans="1:9" ht="17.45" customHeight="1" x14ac:dyDescent="0.15">
      <c r="A74" s="112"/>
      <c r="B74" s="15"/>
      <c r="C74" s="113"/>
      <c r="D74" s="114"/>
      <c r="E74" s="115"/>
      <c r="F74" s="116"/>
      <c r="G74" s="117"/>
      <c r="H74" s="118"/>
      <c r="I74" s="12"/>
    </row>
    <row r="75" spans="1:9" ht="17.45" customHeight="1" x14ac:dyDescent="0.15">
      <c r="A75" s="99"/>
      <c r="B75" s="16"/>
      <c r="C75" s="97"/>
      <c r="D75" s="106"/>
      <c r="E75" s="108"/>
      <c r="F75" s="110"/>
      <c r="G75" s="91"/>
      <c r="H75" s="104"/>
      <c r="I75" s="8"/>
    </row>
    <row r="76" spans="1:9" ht="17.45" customHeight="1" x14ac:dyDescent="0.15">
      <c r="A76" s="100"/>
      <c r="B76" s="17"/>
      <c r="C76" s="101"/>
      <c r="D76" s="105"/>
      <c r="E76" s="107"/>
      <c r="F76" s="109"/>
      <c r="G76" s="111"/>
      <c r="H76" s="103"/>
      <c r="I76" s="7"/>
    </row>
    <row r="77" spans="1:9" ht="17.45" customHeight="1" x14ac:dyDescent="0.15">
      <c r="A77" s="100"/>
      <c r="B77" s="17"/>
      <c r="C77" s="101"/>
      <c r="D77" s="105"/>
      <c r="E77" s="107"/>
      <c r="F77" s="109"/>
      <c r="G77" s="111"/>
      <c r="H77" s="103"/>
      <c r="I77" s="7"/>
    </row>
    <row r="78" spans="1:9" ht="17.45" customHeight="1" x14ac:dyDescent="0.15">
      <c r="A78" s="112"/>
      <c r="B78" s="15"/>
      <c r="C78" s="113"/>
      <c r="D78" s="114"/>
      <c r="E78" s="115"/>
      <c r="F78" s="116"/>
      <c r="G78" s="117"/>
      <c r="H78" s="118"/>
      <c r="I78" s="12"/>
    </row>
    <row r="79" spans="1:9" ht="17.45" customHeight="1" x14ac:dyDescent="0.15">
      <c r="A79" s="99"/>
      <c r="B79" s="16"/>
      <c r="C79" s="97"/>
      <c r="D79" s="106"/>
      <c r="E79" s="108"/>
      <c r="F79" s="110"/>
      <c r="G79" s="91"/>
      <c r="H79" s="104"/>
      <c r="I79" s="8"/>
    </row>
    <row r="80" spans="1:9" ht="17.45" customHeight="1" x14ac:dyDescent="0.15">
      <c r="A80" s="100"/>
      <c r="B80" s="17"/>
      <c r="C80" s="101"/>
      <c r="D80" s="105"/>
      <c r="E80" s="107"/>
      <c r="F80" s="109"/>
      <c r="G80" s="111"/>
      <c r="H80" s="103"/>
      <c r="I80" s="7"/>
    </row>
    <row r="81" spans="1:9" ht="17.45" customHeight="1" x14ac:dyDescent="0.15">
      <c r="A81" s="100"/>
      <c r="B81" s="17"/>
      <c r="C81" s="101"/>
      <c r="D81" s="105"/>
      <c r="E81" s="107"/>
      <c r="F81" s="109"/>
      <c r="G81" s="111"/>
      <c r="H81" s="103"/>
      <c r="I81" s="7"/>
    </row>
    <row r="82" spans="1:9" ht="17.45" customHeight="1" x14ac:dyDescent="0.15">
      <c r="A82" s="112"/>
      <c r="B82" s="15"/>
      <c r="C82" s="113"/>
      <c r="D82" s="114"/>
      <c r="E82" s="115"/>
      <c r="F82" s="116"/>
      <c r="G82" s="117"/>
      <c r="H82" s="118"/>
      <c r="I82" s="12"/>
    </row>
    <row r="83" spans="1:9" ht="17.45" customHeight="1" x14ac:dyDescent="0.15">
      <c r="A83" s="99"/>
      <c r="B83" s="16"/>
      <c r="C83" s="97"/>
      <c r="D83" s="106"/>
      <c r="E83" s="108"/>
      <c r="F83" s="110"/>
      <c r="G83" s="91"/>
      <c r="H83" s="104"/>
      <c r="I83" s="8"/>
    </row>
    <row r="84" spans="1:9" ht="17.45" customHeight="1" x14ac:dyDescent="0.15">
      <c r="A84" s="100"/>
      <c r="B84" s="17"/>
      <c r="C84" s="101"/>
      <c r="D84" s="105"/>
      <c r="E84" s="107"/>
      <c r="F84" s="109"/>
      <c r="G84" s="111"/>
      <c r="H84" s="103"/>
      <c r="I84" s="7"/>
    </row>
    <row r="85" spans="1:9" ht="17.45" customHeight="1" x14ac:dyDescent="0.15">
      <c r="A85" s="100"/>
      <c r="B85" s="17"/>
      <c r="C85" s="101"/>
      <c r="D85" s="105"/>
      <c r="E85" s="107"/>
      <c r="F85" s="109"/>
      <c r="G85" s="111"/>
      <c r="H85" s="103"/>
      <c r="I85" s="7"/>
    </row>
    <row r="86" spans="1:9" ht="17.45" customHeight="1" x14ac:dyDescent="0.15">
      <c r="A86" s="112"/>
      <c r="B86" s="15"/>
      <c r="C86" s="113"/>
      <c r="D86" s="114"/>
      <c r="E86" s="115"/>
      <c r="F86" s="116"/>
      <c r="G86" s="117"/>
      <c r="H86" s="118"/>
      <c r="I86" s="12"/>
    </row>
    <row r="87" spans="1:9" ht="17.45" customHeight="1" x14ac:dyDescent="0.15">
      <c r="A87" s="99"/>
      <c r="B87" s="16"/>
      <c r="C87" s="97"/>
      <c r="D87" s="106"/>
      <c r="E87" s="108"/>
      <c r="F87" s="110"/>
      <c r="G87" s="91"/>
      <c r="H87" s="104"/>
      <c r="I87" s="8"/>
    </row>
    <row r="88" spans="1:9" ht="17.45" customHeight="1" x14ac:dyDescent="0.15">
      <c r="A88" s="100"/>
      <c r="B88" s="17"/>
      <c r="C88" s="101"/>
      <c r="D88" s="105"/>
      <c r="E88" s="107"/>
      <c r="F88" s="109"/>
      <c r="G88" s="111"/>
      <c r="H88" s="103"/>
      <c r="I88" s="7"/>
    </row>
    <row r="89" spans="1:9" ht="17.45" customHeight="1" x14ac:dyDescent="0.15">
      <c r="A89" s="99"/>
      <c r="B89" s="16"/>
      <c r="C89" s="97"/>
      <c r="D89" s="106"/>
      <c r="E89" s="108"/>
      <c r="F89" s="110"/>
      <c r="G89" s="91"/>
      <c r="H89" s="104"/>
      <c r="I89" s="8"/>
    </row>
    <row r="90" spans="1:9" ht="17.45" customHeight="1" x14ac:dyDescent="0.15"/>
    <row r="91" spans="1:9" ht="17.45" customHeight="1" x14ac:dyDescent="0.15"/>
    <row r="92" spans="1:9" ht="17.45" customHeight="1" x14ac:dyDescent="0.15"/>
    <row r="93" spans="1:9" ht="17.45" customHeight="1" x14ac:dyDescent="0.15"/>
    <row r="94" spans="1:9" ht="17.45" customHeight="1" x14ac:dyDescent="0.15"/>
    <row r="95" spans="1:9" ht="17.45" customHeight="1" x14ac:dyDescent="0.15"/>
    <row r="96" spans="1:9" ht="17.45" customHeight="1" x14ac:dyDescent="0.15"/>
    <row r="97" ht="17.45" customHeight="1" x14ac:dyDescent="0.15"/>
    <row r="98" ht="17.45" customHeight="1" x14ac:dyDescent="0.15"/>
    <row r="99" ht="17.45" customHeight="1" x14ac:dyDescent="0.15"/>
    <row r="100" ht="17.45" customHeight="1" x14ac:dyDescent="0.15"/>
    <row r="101" ht="17.45" customHeight="1" x14ac:dyDescent="0.15"/>
    <row r="102" ht="17.45" customHeight="1" x14ac:dyDescent="0.15"/>
    <row r="103" ht="17.45" customHeight="1" x14ac:dyDescent="0.15"/>
    <row r="104" ht="17.45" customHeight="1" x14ac:dyDescent="0.15"/>
    <row r="105" ht="17.45" customHeight="1" x14ac:dyDescent="0.15"/>
    <row r="106" ht="17.45" customHeight="1" x14ac:dyDescent="0.15"/>
    <row r="107" ht="17.45" customHeight="1" x14ac:dyDescent="0.15"/>
    <row r="108" ht="17.45" customHeight="1" x14ac:dyDescent="0.15"/>
    <row r="109" ht="17.45" customHeight="1" x14ac:dyDescent="0.15"/>
    <row r="110" ht="17.45" customHeight="1" x14ac:dyDescent="0.15"/>
    <row r="111" ht="17.45" customHeight="1" x14ac:dyDescent="0.15"/>
    <row r="112" ht="17.45" customHeight="1" x14ac:dyDescent="0.15"/>
    <row r="113" ht="17.45" customHeight="1" x14ac:dyDescent="0.15"/>
    <row r="114" ht="17.45" customHeight="1" x14ac:dyDescent="0.15"/>
    <row r="115" ht="17.45" customHeight="1" x14ac:dyDescent="0.15"/>
    <row r="116" ht="17.45" customHeight="1" x14ac:dyDescent="0.15"/>
    <row r="117" ht="17.45" customHeight="1" x14ac:dyDescent="0.15"/>
    <row r="118" ht="17.45" customHeight="1" x14ac:dyDescent="0.15"/>
    <row r="119" ht="17.45" customHeight="1" x14ac:dyDescent="0.15"/>
    <row r="120" ht="17.45" customHeight="1" x14ac:dyDescent="0.15"/>
    <row r="121" ht="17.45" customHeight="1" x14ac:dyDescent="0.15"/>
    <row r="122" ht="17.45" customHeight="1" x14ac:dyDescent="0.15"/>
    <row r="123" ht="17.45" customHeight="1" x14ac:dyDescent="0.15"/>
    <row r="124" ht="17.45" customHeight="1" x14ac:dyDescent="0.15"/>
    <row r="125" ht="17.45" customHeight="1" x14ac:dyDescent="0.15"/>
    <row r="126" ht="17.45" customHeight="1" x14ac:dyDescent="0.15"/>
    <row r="127" ht="17.45" customHeight="1" x14ac:dyDescent="0.15"/>
    <row r="128" ht="17.45" customHeight="1" x14ac:dyDescent="0.15"/>
    <row r="129" ht="17.45" customHeight="1" x14ac:dyDescent="0.15"/>
    <row r="130" ht="17.45" customHeight="1" x14ac:dyDescent="0.15"/>
    <row r="131" ht="17.45" customHeight="1" x14ac:dyDescent="0.15"/>
    <row r="132" ht="17.45" customHeight="1" x14ac:dyDescent="0.15"/>
    <row r="133" ht="17.45" customHeight="1" x14ac:dyDescent="0.15"/>
    <row r="134" ht="17.45" customHeight="1" x14ac:dyDescent="0.15"/>
    <row r="135" ht="17.45" customHeight="1" x14ac:dyDescent="0.15"/>
    <row r="136" ht="17.45" customHeight="1" x14ac:dyDescent="0.15"/>
    <row r="137" ht="17.45" customHeight="1" x14ac:dyDescent="0.15"/>
    <row r="138" ht="17.45" customHeight="1" x14ac:dyDescent="0.15"/>
    <row r="139" ht="17.45" customHeight="1" x14ac:dyDescent="0.15"/>
    <row r="140" ht="17.45" customHeight="1" x14ac:dyDescent="0.15"/>
    <row r="141" ht="17.45" customHeight="1" x14ac:dyDescent="0.15"/>
    <row r="142" ht="17.45" customHeight="1" x14ac:dyDescent="0.15"/>
    <row r="143" ht="17.45" customHeight="1" x14ac:dyDescent="0.15"/>
    <row r="144" ht="17.45" customHeight="1" x14ac:dyDescent="0.15"/>
    <row r="145" ht="17.45" customHeight="1" x14ac:dyDescent="0.15"/>
    <row r="146" ht="17.45" customHeight="1" x14ac:dyDescent="0.15"/>
    <row r="147" ht="17.45" customHeight="1" x14ac:dyDescent="0.15"/>
    <row r="148" ht="17.45" customHeight="1" x14ac:dyDescent="0.15"/>
    <row r="149" ht="17.45" customHeight="1" x14ac:dyDescent="0.15"/>
    <row r="150" ht="17.45" customHeight="1" x14ac:dyDescent="0.15"/>
    <row r="151" ht="17.45" customHeight="1" x14ac:dyDescent="0.15"/>
    <row r="152" ht="17.45" customHeight="1" x14ac:dyDescent="0.15"/>
    <row r="153" ht="17.45" customHeight="1" x14ac:dyDescent="0.15"/>
    <row r="154" ht="17.45" customHeight="1" x14ac:dyDescent="0.15"/>
    <row r="155" ht="17.45" customHeight="1" x14ac:dyDescent="0.15"/>
    <row r="156" ht="17.45" customHeight="1" x14ac:dyDescent="0.15"/>
    <row r="157" ht="17.45" customHeight="1" x14ac:dyDescent="0.15"/>
    <row r="158" ht="17.45" customHeight="1" x14ac:dyDescent="0.15"/>
    <row r="159" ht="17.45" customHeight="1" x14ac:dyDescent="0.15"/>
    <row r="160" ht="17.45" customHeight="1" x14ac:dyDescent="0.15"/>
    <row r="161" ht="17.45" customHeight="1" x14ac:dyDescent="0.15"/>
    <row r="162" ht="17.45" customHeight="1" x14ac:dyDescent="0.15"/>
    <row r="163" ht="17.45" customHeight="1" x14ac:dyDescent="0.15"/>
    <row r="164" ht="17.45" customHeight="1" x14ac:dyDescent="0.15"/>
    <row r="165" ht="17.45" customHeight="1" x14ac:dyDescent="0.15"/>
    <row r="166" ht="17.45" customHeight="1" x14ac:dyDescent="0.15"/>
    <row r="167" ht="17.45" customHeight="1" x14ac:dyDescent="0.15"/>
    <row r="168" ht="17.45" customHeight="1" x14ac:dyDescent="0.15"/>
    <row r="169" ht="17.45" customHeight="1" x14ac:dyDescent="0.15"/>
    <row r="170" ht="17.45" customHeight="1" x14ac:dyDescent="0.15"/>
    <row r="171" ht="17.45" customHeight="1" x14ac:dyDescent="0.15"/>
    <row r="172" ht="17.45" customHeight="1" x14ac:dyDescent="0.15"/>
    <row r="173" ht="17.45" customHeight="1" x14ac:dyDescent="0.15"/>
    <row r="174" ht="17.45" customHeight="1" x14ac:dyDescent="0.15"/>
    <row r="175" ht="17.45" customHeight="1" x14ac:dyDescent="0.15"/>
    <row r="176" ht="17.45" customHeight="1" x14ac:dyDescent="0.15"/>
    <row r="177" ht="17.45" customHeight="1" x14ac:dyDescent="0.15"/>
    <row r="178" ht="17.45" customHeight="1" x14ac:dyDescent="0.15"/>
    <row r="179" ht="17.45" customHeight="1" x14ac:dyDescent="0.15"/>
    <row r="180" ht="17.45" customHeight="1" x14ac:dyDescent="0.15"/>
    <row r="181" ht="17.45" customHeight="1" x14ac:dyDescent="0.15"/>
    <row r="182" ht="17.45" customHeight="1" x14ac:dyDescent="0.15"/>
    <row r="183" ht="17.45" customHeight="1" x14ac:dyDescent="0.15"/>
    <row r="184" ht="17.45" customHeight="1" x14ac:dyDescent="0.15"/>
    <row r="185" ht="17.45" customHeight="1" x14ac:dyDescent="0.15"/>
    <row r="186" ht="17.45" customHeight="1" x14ac:dyDescent="0.15"/>
    <row r="187" ht="17.45" customHeight="1" x14ac:dyDescent="0.15"/>
    <row r="188" ht="17.45" customHeight="1" x14ac:dyDescent="0.15"/>
    <row r="189" ht="17.45" customHeight="1" x14ac:dyDescent="0.15"/>
    <row r="190" ht="17.45" customHeight="1" x14ac:dyDescent="0.15"/>
    <row r="191" ht="17.45" customHeight="1" x14ac:dyDescent="0.15"/>
    <row r="192" ht="17.45" customHeight="1" x14ac:dyDescent="0.15"/>
    <row r="193" ht="17.45" customHeight="1" x14ac:dyDescent="0.15"/>
    <row r="194" ht="17.45" customHeight="1" x14ac:dyDescent="0.15"/>
    <row r="195" ht="17.45" customHeight="1" x14ac:dyDescent="0.15"/>
    <row r="196" ht="17.45" customHeight="1" x14ac:dyDescent="0.15"/>
    <row r="197" ht="17.45" customHeight="1" x14ac:dyDescent="0.15"/>
    <row r="198" ht="17.45" customHeight="1" x14ac:dyDescent="0.15"/>
    <row r="199" ht="17.45" customHeight="1" x14ac:dyDescent="0.15"/>
    <row r="200" ht="17.45" customHeight="1" x14ac:dyDescent="0.15"/>
    <row r="201" ht="17.45" customHeight="1" x14ac:dyDescent="0.15"/>
    <row r="202" ht="17.45" customHeight="1" x14ac:dyDescent="0.15"/>
    <row r="203" ht="17.45" customHeight="1" x14ac:dyDescent="0.15"/>
    <row r="204" ht="17.45" customHeight="1" x14ac:dyDescent="0.15"/>
    <row r="205" ht="17.45" customHeight="1" x14ac:dyDescent="0.15"/>
    <row r="206" ht="17.45" customHeight="1" x14ac:dyDescent="0.15"/>
    <row r="207" ht="17.45" customHeight="1" x14ac:dyDescent="0.15"/>
    <row r="208" ht="17.45" customHeight="1" x14ac:dyDescent="0.15"/>
    <row r="209" ht="17.45" customHeight="1" x14ac:dyDescent="0.15"/>
    <row r="210" ht="17.45" customHeight="1" x14ac:dyDescent="0.15"/>
    <row r="211" ht="17.45" customHeight="1" x14ac:dyDescent="0.15"/>
    <row r="212" ht="17.45" customHeight="1" x14ac:dyDescent="0.15"/>
    <row r="213" ht="17.45" customHeight="1" x14ac:dyDescent="0.15"/>
    <row r="214" ht="17.45" customHeight="1" x14ac:dyDescent="0.15"/>
    <row r="215" ht="17.45" customHeight="1" x14ac:dyDescent="0.15"/>
    <row r="216" ht="17.45" customHeight="1" x14ac:dyDescent="0.15"/>
    <row r="217" ht="17.45" customHeight="1" x14ac:dyDescent="0.15"/>
    <row r="218" ht="17.45" customHeight="1" x14ac:dyDescent="0.15"/>
    <row r="219" ht="17.45" customHeight="1" x14ac:dyDescent="0.15"/>
    <row r="220" ht="17.45" customHeight="1" x14ac:dyDescent="0.15"/>
    <row r="221" ht="17.45" customHeight="1" x14ac:dyDescent="0.15"/>
    <row r="222" ht="17.45" customHeight="1" x14ac:dyDescent="0.15"/>
    <row r="223" ht="17.45" customHeight="1" x14ac:dyDescent="0.15"/>
    <row r="224" ht="17.45" customHeight="1" x14ac:dyDescent="0.15"/>
    <row r="225" ht="17.45" customHeight="1" x14ac:dyDescent="0.15"/>
    <row r="226" ht="17.45" customHeight="1" x14ac:dyDescent="0.15"/>
    <row r="227" ht="17.45" customHeight="1" x14ac:dyDescent="0.15"/>
    <row r="228" ht="17.45" customHeight="1" x14ac:dyDescent="0.15"/>
    <row r="229" ht="17.45" customHeight="1" x14ac:dyDescent="0.15"/>
    <row r="230" ht="17.45" customHeight="1" x14ac:dyDescent="0.15"/>
    <row r="231" ht="17.45" customHeight="1" x14ac:dyDescent="0.15"/>
    <row r="232" ht="17.45" customHeight="1" x14ac:dyDescent="0.15"/>
    <row r="233" ht="17.45" customHeight="1" x14ac:dyDescent="0.15"/>
    <row r="234" ht="17.45" customHeight="1" x14ac:dyDescent="0.15"/>
    <row r="235" ht="17.45" customHeight="1" x14ac:dyDescent="0.15"/>
    <row r="236" ht="17.45" customHeight="1" x14ac:dyDescent="0.15"/>
    <row r="237" ht="17.45" customHeight="1" x14ac:dyDescent="0.15"/>
    <row r="238" ht="17.45" customHeight="1" x14ac:dyDescent="0.15"/>
    <row r="239" ht="17.45" customHeight="1" x14ac:dyDescent="0.15"/>
    <row r="240" ht="17.45" customHeight="1" x14ac:dyDescent="0.15"/>
    <row r="241" ht="17.45" customHeight="1" x14ac:dyDescent="0.15"/>
    <row r="242" ht="17.45" customHeight="1" x14ac:dyDescent="0.15"/>
    <row r="243" ht="17.45" customHeight="1" x14ac:dyDescent="0.15"/>
    <row r="244" ht="17.45" customHeight="1" x14ac:dyDescent="0.15"/>
    <row r="245" ht="17.45" customHeight="1" x14ac:dyDescent="0.15"/>
    <row r="246" ht="17.45" customHeight="1" x14ac:dyDescent="0.15"/>
    <row r="247" ht="17.45" customHeight="1" x14ac:dyDescent="0.15"/>
    <row r="248" ht="17.45" customHeight="1" x14ac:dyDescent="0.15"/>
    <row r="249" ht="17.45" customHeight="1" x14ac:dyDescent="0.15"/>
    <row r="250" ht="17.45" customHeight="1" x14ac:dyDescent="0.15"/>
    <row r="251" ht="17.45" customHeight="1" x14ac:dyDescent="0.15"/>
    <row r="252" ht="17.45" customHeight="1" x14ac:dyDescent="0.15"/>
    <row r="253" ht="17.45" customHeight="1" x14ac:dyDescent="0.15"/>
    <row r="254" ht="17.45" customHeight="1" x14ac:dyDescent="0.15"/>
    <row r="255" ht="17.45" customHeight="1" x14ac:dyDescent="0.15"/>
    <row r="256" ht="17.45" customHeight="1" x14ac:dyDescent="0.15"/>
    <row r="257" ht="17.45" customHeight="1" x14ac:dyDescent="0.15"/>
    <row r="258" ht="17.45" customHeight="1" x14ac:dyDescent="0.15"/>
    <row r="259" ht="17.45" customHeight="1" x14ac:dyDescent="0.15"/>
    <row r="260" ht="17.45" customHeight="1" x14ac:dyDescent="0.15"/>
    <row r="261" ht="17.45" customHeight="1" x14ac:dyDescent="0.15"/>
    <row r="262" ht="17.45" customHeight="1" x14ac:dyDescent="0.15"/>
    <row r="263" ht="17.45" customHeight="1" x14ac:dyDescent="0.15"/>
    <row r="264" ht="17.45" customHeight="1" x14ac:dyDescent="0.15"/>
    <row r="265" ht="17.45" customHeight="1" x14ac:dyDescent="0.15"/>
    <row r="266" ht="17.45" customHeight="1" x14ac:dyDescent="0.15"/>
    <row r="267" ht="17.45" customHeight="1" x14ac:dyDescent="0.15"/>
    <row r="268" ht="17.45" customHeight="1" x14ac:dyDescent="0.15"/>
    <row r="269" ht="17.45" customHeight="1" x14ac:dyDescent="0.15"/>
    <row r="270" ht="17.45" customHeight="1" x14ac:dyDescent="0.15"/>
    <row r="271" ht="17.45" customHeight="1" x14ac:dyDescent="0.15"/>
    <row r="272" ht="17.45" customHeight="1" x14ac:dyDescent="0.15"/>
    <row r="273" ht="17.45" customHeight="1" x14ac:dyDescent="0.15"/>
    <row r="274" ht="17.45" customHeight="1" x14ac:dyDescent="0.15"/>
    <row r="275" ht="17.45" customHeight="1" x14ac:dyDescent="0.15"/>
    <row r="276" ht="17.45" customHeight="1" x14ac:dyDescent="0.15"/>
    <row r="277" ht="17.45" customHeight="1" x14ac:dyDescent="0.15"/>
    <row r="278" ht="17.45" customHeight="1" x14ac:dyDescent="0.15"/>
    <row r="279" ht="17.45" customHeight="1" x14ac:dyDescent="0.15"/>
    <row r="280" ht="17.45" customHeight="1" x14ac:dyDescent="0.15"/>
    <row r="281" ht="17.45" customHeight="1" x14ac:dyDescent="0.15"/>
    <row r="282" ht="17.45" customHeight="1" x14ac:dyDescent="0.15"/>
    <row r="283" ht="17.45" customHeight="1" x14ac:dyDescent="0.15"/>
    <row r="284" ht="17.45" customHeight="1" x14ac:dyDescent="0.15"/>
    <row r="285" ht="17.45" customHeight="1" x14ac:dyDescent="0.15"/>
    <row r="286" ht="17.45" customHeight="1" x14ac:dyDescent="0.15"/>
    <row r="287" ht="17.45" customHeight="1" x14ac:dyDescent="0.15"/>
    <row r="288" ht="17.45" customHeight="1" x14ac:dyDescent="0.15"/>
    <row r="289" ht="17.45" customHeight="1" x14ac:dyDescent="0.15"/>
    <row r="290" ht="17.45" customHeight="1" x14ac:dyDescent="0.15"/>
    <row r="291" ht="17.45" customHeight="1" x14ac:dyDescent="0.15"/>
    <row r="292" ht="17.45" customHeight="1" x14ac:dyDescent="0.15"/>
    <row r="293" ht="17.45" customHeight="1" x14ac:dyDescent="0.15"/>
    <row r="294" ht="17.45" customHeight="1" x14ac:dyDescent="0.15"/>
    <row r="295" ht="17.45" customHeight="1" x14ac:dyDescent="0.15"/>
    <row r="296" ht="17.45" customHeight="1" x14ac:dyDescent="0.15"/>
    <row r="297" ht="17.45" customHeight="1" x14ac:dyDescent="0.15"/>
    <row r="298" ht="17.45" customHeight="1" x14ac:dyDescent="0.15"/>
    <row r="299" ht="17.45" customHeight="1" x14ac:dyDescent="0.15"/>
    <row r="300" ht="17.45" customHeight="1" x14ac:dyDescent="0.15"/>
    <row r="301" ht="17.45" customHeight="1" x14ac:dyDescent="0.15"/>
    <row r="302" ht="17.45" customHeight="1" x14ac:dyDescent="0.15"/>
    <row r="303" ht="17.45" customHeight="1" x14ac:dyDescent="0.15"/>
    <row r="304" ht="17.45" customHeight="1" x14ac:dyDescent="0.15"/>
    <row r="305" ht="17.45" customHeight="1" x14ac:dyDescent="0.15"/>
    <row r="306" ht="17.45" customHeight="1" x14ac:dyDescent="0.15"/>
    <row r="307" ht="17.45" customHeight="1" x14ac:dyDescent="0.15"/>
    <row r="308" ht="17.45" customHeight="1" x14ac:dyDescent="0.15"/>
    <row r="309" ht="17.45" customHeight="1" x14ac:dyDescent="0.15"/>
    <row r="310" ht="17.45" customHeight="1" x14ac:dyDescent="0.15"/>
    <row r="311" ht="17.45" customHeight="1" x14ac:dyDescent="0.15"/>
    <row r="312" ht="17.45" customHeight="1" x14ac:dyDescent="0.15"/>
    <row r="313" ht="17.45" customHeight="1" x14ac:dyDescent="0.15"/>
    <row r="314" ht="17.45" customHeight="1" x14ac:dyDescent="0.15"/>
    <row r="315" ht="17.45" customHeight="1" x14ac:dyDescent="0.15"/>
    <row r="316" ht="17.45" customHeight="1" x14ac:dyDescent="0.15"/>
    <row r="317" ht="17.45" customHeight="1" x14ac:dyDescent="0.15"/>
    <row r="318" ht="17.45" customHeight="1" x14ac:dyDescent="0.15"/>
    <row r="319" ht="17.45" customHeight="1" x14ac:dyDescent="0.15"/>
    <row r="320" ht="17.45" customHeight="1" x14ac:dyDescent="0.15"/>
    <row r="321" ht="17.45" customHeight="1" x14ac:dyDescent="0.15"/>
    <row r="322" ht="17.45" customHeight="1" x14ac:dyDescent="0.15"/>
    <row r="323" ht="17.45" customHeight="1" x14ac:dyDescent="0.15"/>
    <row r="324" ht="17.45" customHeight="1" x14ac:dyDescent="0.15"/>
    <row r="325" ht="17.45" customHeight="1" x14ac:dyDescent="0.15"/>
    <row r="326" ht="17.45" customHeight="1" x14ac:dyDescent="0.15"/>
    <row r="327" ht="17.45" customHeight="1" x14ac:dyDescent="0.15"/>
    <row r="328" ht="17.45" customHeight="1" x14ac:dyDescent="0.15"/>
    <row r="329" ht="17.45" customHeight="1" x14ac:dyDescent="0.15"/>
    <row r="330" ht="17.45" customHeight="1" x14ac:dyDescent="0.15"/>
    <row r="331" ht="17.45" customHeight="1" x14ac:dyDescent="0.15"/>
    <row r="332" ht="17.45" customHeight="1" x14ac:dyDescent="0.15"/>
    <row r="333" ht="17.45" customHeight="1" x14ac:dyDescent="0.15"/>
    <row r="334" ht="17.45" customHeight="1" x14ac:dyDescent="0.15"/>
    <row r="335" ht="17.45" customHeight="1" x14ac:dyDescent="0.15"/>
    <row r="336" ht="17.45" customHeight="1" x14ac:dyDescent="0.15"/>
    <row r="337" ht="17.45" customHeight="1" x14ac:dyDescent="0.15"/>
    <row r="338" ht="17.45" customHeight="1" x14ac:dyDescent="0.15"/>
    <row r="339" ht="17.45" customHeight="1" x14ac:dyDescent="0.15"/>
    <row r="340" ht="17.45" customHeight="1" x14ac:dyDescent="0.15"/>
    <row r="341" ht="17.45" customHeight="1" x14ac:dyDescent="0.15"/>
    <row r="342" ht="17.45" customHeight="1" x14ac:dyDescent="0.15"/>
    <row r="343" ht="17.45" customHeight="1" x14ac:dyDescent="0.15"/>
    <row r="344" ht="17.45" customHeight="1" x14ac:dyDescent="0.15"/>
    <row r="345" ht="17.45" customHeight="1" x14ac:dyDescent="0.15"/>
    <row r="346" ht="17.45" customHeight="1" x14ac:dyDescent="0.15"/>
    <row r="347" ht="17.45" customHeight="1" x14ac:dyDescent="0.15"/>
    <row r="348" ht="17.45" customHeight="1" x14ac:dyDescent="0.15"/>
    <row r="349" ht="17.45" customHeight="1" x14ac:dyDescent="0.15"/>
    <row r="350" ht="17.45" customHeight="1" x14ac:dyDescent="0.15"/>
    <row r="351" ht="17.45" customHeight="1" x14ac:dyDescent="0.15"/>
    <row r="352" ht="17.45" customHeight="1" x14ac:dyDescent="0.15"/>
    <row r="353" ht="17.45" customHeight="1" x14ac:dyDescent="0.15"/>
    <row r="354" ht="17.45" customHeight="1" x14ac:dyDescent="0.15"/>
    <row r="355" ht="17.45" customHeight="1" x14ac:dyDescent="0.15"/>
    <row r="356" ht="17.45" customHeight="1" x14ac:dyDescent="0.15"/>
    <row r="357" ht="17.45" customHeight="1" x14ac:dyDescent="0.15"/>
    <row r="358" ht="17.45" customHeight="1" x14ac:dyDescent="0.15"/>
    <row r="359" ht="17.45" customHeight="1" x14ac:dyDescent="0.15"/>
    <row r="360" ht="17.45" customHeight="1" x14ac:dyDescent="0.15"/>
    <row r="361" ht="17.45" customHeight="1" x14ac:dyDescent="0.15"/>
    <row r="362" ht="17.45" customHeight="1" x14ac:dyDescent="0.15"/>
    <row r="363" ht="17.45" customHeight="1" x14ac:dyDescent="0.15"/>
    <row r="364" ht="17.45" customHeight="1" x14ac:dyDescent="0.15"/>
    <row r="365" ht="17.45" customHeight="1" x14ac:dyDescent="0.15"/>
    <row r="366" ht="17.45" customHeight="1" x14ac:dyDescent="0.15"/>
    <row r="367" ht="17.45" customHeight="1" x14ac:dyDescent="0.15"/>
    <row r="368" ht="17.45" customHeight="1" x14ac:dyDescent="0.15"/>
    <row r="369" ht="17.45" customHeight="1" x14ac:dyDescent="0.15"/>
    <row r="370" ht="17.45" customHeight="1" x14ac:dyDescent="0.15"/>
    <row r="371" ht="17.45" customHeight="1" x14ac:dyDescent="0.15"/>
    <row r="372" ht="17.45" customHeight="1" x14ac:dyDescent="0.15"/>
    <row r="373" ht="17.45" customHeight="1" x14ac:dyDescent="0.15"/>
    <row r="374" ht="17.45" customHeight="1" x14ac:dyDescent="0.15"/>
    <row r="375" ht="17.45" customHeight="1" x14ac:dyDescent="0.15"/>
    <row r="376" ht="17.45" customHeight="1" x14ac:dyDescent="0.15"/>
    <row r="377" ht="17.45" customHeight="1" x14ac:dyDescent="0.15"/>
    <row r="378" ht="17.45" customHeight="1" x14ac:dyDescent="0.15"/>
    <row r="379" ht="17.45" customHeight="1" x14ac:dyDescent="0.15"/>
    <row r="380" ht="17.45" customHeight="1" x14ac:dyDescent="0.15"/>
    <row r="381" ht="17.45" customHeight="1" x14ac:dyDescent="0.15"/>
    <row r="382" ht="17.45" customHeight="1" x14ac:dyDescent="0.15"/>
    <row r="383" ht="17.45" customHeight="1" x14ac:dyDescent="0.15"/>
    <row r="384" ht="17.45" customHeight="1" x14ac:dyDescent="0.15"/>
    <row r="385" ht="17.45" customHeight="1" x14ac:dyDescent="0.15"/>
    <row r="386" ht="17.45" customHeight="1" x14ac:dyDescent="0.15"/>
    <row r="387" ht="17.45" customHeight="1" x14ac:dyDescent="0.15"/>
    <row r="388" ht="17.45" customHeight="1" x14ac:dyDescent="0.15"/>
    <row r="389" ht="17.45" customHeight="1" x14ac:dyDescent="0.15"/>
    <row r="390" ht="17.45" customHeight="1" x14ac:dyDescent="0.15"/>
    <row r="391" ht="17.45" customHeight="1" x14ac:dyDescent="0.15"/>
    <row r="392" ht="17.45" customHeight="1" x14ac:dyDescent="0.15"/>
    <row r="393" ht="17.45" customHeight="1" x14ac:dyDescent="0.15"/>
    <row r="394" ht="17.45" customHeight="1" x14ac:dyDescent="0.15"/>
    <row r="395" ht="17.45" customHeight="1" x14ac:dyDescent="0.15"/>
    <row r="396" ht="17.45" customHeight="1" x14ac:dyDescent="0.15"/>
    <row r="397" ht="17.45" customHeight="1" x14ac:dyDescent="0.15"/>
    <row r="398" ht="17.45" customHeight="1" x14ac:dyDescent="0.15"/>
    <row r="399" ht="17.45" customHeight="1" x14ac:dyDescent="0.15"/>
    <row r="400" ht="17.45" customHeight="1" x14ac:dyDescent="0.15"/>
    <row r="401" ht="17.45" customHeight="1" x14ac:dyDescent="0.15"/>
    <row r="402" ht="17.45" customHeight="1" x14ac:dyDescent="0.15"/>
    <row r="403" ht="17.45" customHeight="1" x14ac:dyDescent="0.15"/>
    <row r="404" ht="17.45" customHeight="1" x14ac:dyDescent="0.15"/>
    <row r="405" ht="17.45" customHeight="1" x14ac:dyDescent="0.15"/>
    <row r="406" ht="17.45" customHeight="1" x14ac:dyDescent="0.15"/>
    <row r="407" ht="17.45" customHeight="1" x14ac:dyDescent="0.15"/>
    <row r="408" ht="17.45" customHeight="1" x14ac:dyDescent="0.15"/>
    <row r="409" ht="17.45" customHeight="1" x14ac:dyDescent="0.15"/>
    <row r="410" ht="17.45" customHeight="1" x14ac:dyDescent="0.15"/>
    <row r="411" ht="17.45" customHeight="1" x14ac:dyDescent="0.15"/>
    <row r="412" ht="17.45" customHeight="1" x14ac:dyDescent="0.15"/>
    <row r="413" ht="17.45" customHeight="1" x14ac:dyDescent="0.15"/>
    <row r="414" ht="17.45" customHeight="1" x14ac:dyDescent="0.15"/>
    <row r="415" ht="17.45" customHeight="1" x14ac:dyDescent="0.15"/>
    <row r="416" ht="17.45" customHeight="1" x14ac:dyDescent="0.15"/>
    <row r="417" ht="17.45" customHeight="1" x14ac:dyDescent="0.15"/>
    <row r="418" ht="17.45" customHeight="1" x14ac:dyDescent="0.15"/>
    <row r="419" ht="17.45" customHeight="1" x14ac:dyDescent="0.15"/>
    <row r="420" ht="17.45" customHeight="1" x14ac:dyDescent="0.15"/>
    <row r="421" ht="17.45" customHeight="1" x14ac:dyDescent="0.15"/>
    <row r="422" ht="17.45" customHeight="1" x14ac:dyDescent="0.15"/>
    <row r="423" ht="17.45" customHeight="1" x14ac:dyDescent="0.15"/>
    <row r="424" ht="17.45" customHeight="1" x14ac:dyDescent="0.15"/>
    <row r="425" ht="17.45" customHeight="1" x14ac:dyDescent="0.15"/>
    <row r="426" ht="17.45" customHeight="1" x14ac:dyDescent="0.15"/>
    <row r="427" ht="17.45" customHeight="1" x14ac:dyDescent="0.15"/>
    <row r="428" ht="17.45" customHeight="1" x14ac:dyDescent="0.15"/>
    <row r="429" ht="17.45" customHeight="1" x14ac:dyDescent="0.15"/>
    <row r="430" ht="17.45" customHeight="1" x14ac:dyDescent="0.15"/>
    <row r="431" ht="17.45" customHeight="1" x14ac:dyDescent="0.15"/>
    <row r="432" ht="17.45" customHeight="1" x14ac:dyDescent="0.15"/>
    <row r="433" ht="17.45" customHeight="1" x14ac:dyDescent="0.15"/>
    <row r="434" ht="17.45" customHeight="1" x14ac:dyDescent="0.15"/>
    <row r="435" ht="17.45" customHeight="1" x14ac:dyDescent="0.15"/>
    <row r="436" ht="17.45" customHeight="1" x14ac:dyDescent="0.15"/>
    <row r="437" ht="17.45" customHeight="1" x14ac:dyDescent="0.15"/>
    <row r="438" ht="17.45" customHeight="1" x14ac:dyDescent="0.15"/>
    <row r="439" ht="17.45" customHeight="1" x14ac:dyDescent="0.15"/>
    <row r="440" ht="17.45" customHeight="1" x14ac:dyDescent="0.15"/>
    <row r="441" ht="17.45" customHeight="1" x14ac:dyDescent="0.15"/>
    <row r="442" ht="17.45" customHeight="1" x14ac:dyDescent="0.15"/>
    <row r="443" ht="17.45" customHeight="1" x14ac:dyDescent="0.15"/>
    <row r="444" ht="17.45" customHeight="1" x14ac:dyDescent="0.15"/>
    <row r="445" ht="17.45" customHeight="1" x14ac:dyDescent="0.15"/>
    <row r="446" ht="17.45" customHeight="1" x14ac:dyDescent="0.15"/>
    <row r="447" ht="17.45" customHeight="1" x14ac:dyDescent="0.15"/>
    <row r="448" ht="17.45" customHeight="1" x14ac:dyDescent="0.15"/>
    <row r="449" ht="17.45" customHeight="1" x14ac:dyDescent="0.15"/>
    <row r="450" ht="17.45" customHeight="1" x14ac:dyDescent="0.15"/>
    <row r="451" ht="17.45" customHeight="1" x14ac:dyDescent="0.15"/>
    <row r="452" ht="17.45" customHeight="1" x14ac:dyDescent="0.15"/>
    <row r="453" ht="17.45" customHeight="1" x14ac:dyDescent="0.15"/>
    <row r="454" ht="17.45" customHeight="1" x14ac:dyDescent="0.15"/>
    <row r="455" ht="17.45" customHeight="1" x14ac:dyDescent="0.15"/>
    <row r="456" ht="17.45" customHeight="1" x14ac:dyDescent="0.15"/>
    <row r="457" ht="17.45" customHeight="1" x14ac:dyDescent="0.15"/>
    <row r="458" ht="17.45" customHeight="1" x14ac:dyDescent="0.15"/>
    <row r="459" ht="17.45" customHeight="1" x14ac:dyDescent="0.15"/>
    <row r="460" ht="17.45" customHeight="1" x14ac:dyDescent="0.15"/>
    <row r="461" ht="17.45" customHeight="1" x14ac:dyDescent="0.15"/>
    <row r="462" ht="17.45" customHeight="1" x14ac:dyDescent="0.15"/>
    <row r="463" ht="17.45" customHeight="1" x14ac:dyDescent="0.15"/>
    <row r="464" ht="17.45" customHeight="1" x14ac:dyDescent="0.15"/>
    <row r="465" ht="17.45" customHeight="1" x14ac:dyDescent="0.15"/>
    <row r="466" ht="17.45" customHeight="1" x14ac:dyDescent="0.15"/>
    <row r="467" ht="17.45" customHeight="1" x14ac:dyDescent="0.15"/>
    <row r="468" ht="17.45" customHeight="1" x14ac:dyDescent="0.15"/>
    <row r="469" ht="17.45" customHeight="1" x14ac:dyDescent="0.15"/>
    <row r="470" ht="17.45" customHeight="1" x14ac:dyDescent="0.15"/>
    <row r="471" ht="17.45" customHeight="1" x14ac:dyDescent="0.15"/>
    <row r="472" ht="17.45" customHeight="1" x14ac:dyDescent="0.15"/>
    <row r="473" ht="17.45" customHeight="1" x14ac:dyDescent="0.15"/>
    <row r="474" ht="17.45" customHeight="1" x14ac:dyDescent="0.15"/>
    <row r="475" ht="17.45" customHeight="1" x14ac:dyDescent="0.15"/>
    <row r="476" ht="17.45" customHeight="1" x14ac:dyDescent="0.15"/>
    <row r="477" ht="17.45" customHeight="1" x14ac:dyDescent="0.15"/>
    <row r="478" ht="17.45" customHeight="1" x14ac:dyDescent="0.15"/>
    <row r="479" ht="17.45" customHeight="1" x14ac:dyDescent="0.15"/>
    <row r="480" ht="17.45" customHeight="1" x14ac:dyDescent="0.15"/>
    <row r="481" ht="17.45" customHeight="1" x14ac:dyDescent="0.15"/>
    <row r="482" ht="17.45" customHeight="1" x14ac:dyDescent="0.15"/>
    <row r="483" ht="17.45" customHeight="1" x14ac:dyDescent="0.15"/>
    <row r="484" ht="17.45" customHeight="1" x14ac:dyDescent="0.15"/>
    <row r="485" ht="17.45" customHeight="1" x14ac:dyDescent="0.15"/>
    <row r="486" ht="17.45" customHeight="1" x14ac:dyDescent="0.15"/>
    <row r="487" ht="17.45" customHeight="1" x14ac:dyDescent="0.15"/>
    <row r="488" ht="17.45" customHeight="1" x14ac:dyDescent="0.15"/>
    <row r="489" ht="17.45" customHeight="1" x14ac:dyDescent="0.15"/>
    <row r="490" ht="17.45" customHeight="1" x14ac:dyDescent="0.15"/>
    <row r="491" ht="17.45" customHeight="1" x14ac:dyDescent="0.15"/>
    <row r="492" ht="17.45" customHeight="1" x14ac:dyDescent="0.15"/>
    <row r="493" ht="17.45" customHeight="1" x14ac:dyDescent="0.15"/>
    <row r="494" ht="17.45" customHeight="1" x14ac:dyDescent="0.15"/>
    <row r="495" ht="17.45" customHeight="1" x14ac:dyDescent="0.15"/>
    <row r="496" ht="17.45" customHeight="1" x14ac:dyDescent="0.15"/>
    <row r="497" ht="17.45" customHeight="1" x14ac:dyDescent="0.15"/>
    <row r="498" ht="17.45" customHeight="1" x14ac:dyDescent="0.15"/>
    <row r="499" ht="17.45" customHeight="1" x14ac:dyDescent="0.15"/>
    <row r="500" ht="17.45" customHeight="1" x14ac:dyDescent="0.15"/>
    <row r="501" ht="17.45" customHeight="1" x14ac:dyDescent="0.15"/>
    <row r="502" ht="17.45" customHeight="1" x14ac:dyDescent="0.15"/>
    <row r="503" ht="17.45" customHeight="1" x14ac:dyDescent="0.15"/>
    <row r="504" ht="17.45" customHeight="1" x14ac:dyDescent="0.15"/>
    <row r="505" ht="17.45" customHeight="1" x14ac:dyDescent="0.15"/>
    <row r="506" ht="17.45" customHeight="1" x14ac:dyDescent="0.15"/>
    <row r="507" ht="17.45" customHeight="1" x14ac:dyDescent="0.15"/>
    <row r="508" ht="17.45" customHeight="1" x14ac:dyDescent="0.15"/>
    <row r="509" ht="17.45" customHeight="1" x14ac:dyDescent="0.15"/>
    <row r="510" ht="17.45" customHeight="1" x14ac:dyDescent="0.15"/>
    <row r="511" ht="17.45" customHeight="1" x14ac:dyDescent="0.15"/>
    <row r="512" ht="17.45" customHeight="1" x14ac:dyDescent="0.15"/>
    <row r="513" ht="17.45" customHeight="1" x14ac:dyDescent="0.15"/>
    <row r="514" ht="17.45" customHeight="1" x14ac:dyDescent="0.15"/>
    <row r="515" ht="17.45" customHeight="1" x14ac:dyDescent="0.15"/>
    <row r="516" ht="17.45" customHeight="1" x14ac:dyDescent="0.15"/>
    <row r="517" ht="17.45" customHeight="1" x14ac:dyDescent="0.15"/>
    <row r="518" ht="17.45" customHeight="1" x14ac:dyDescent="0.15"/>
    <row r="519" ht="17.45" customHeight="1" x14ac:dyDescent="0.15"/>
    <row r="520" ht="17.45" customHeight="1" x14ac:dyDescent="0.15"/>
    <row r="521" ht="17.45" customHeight="1" x14ac:dyDescent="0.15"/>
    <row r="522" ht="17.45" customHeight="1" x14ac:dyDescent="0.15"/>
    <row r="523" ht="17.45" customHeight="1" x14ac:dyDescent="0.15"/>
    <row r="524" ht="17.45" customHeight="1" x14ac:dyDescent="0.15"/>
    <row r="525" ht="17.45" customHeight="1" x14ac:dyDescent="0.15"/>
    <row r="526" ht="17.45" customHeight="1" x14ac:dyDescent="0.15"/>
    <row r="527" ht="17.45" customHeight="1" x14ac:dyDescent="0.15"/>
    <row r="528" ht="17.45" customHeight="1" x14ac:dyDescent="0.15"/>
    <row r="529" ht="17.45" customHeight="1" x14ac:dyDescent="0.15"/>
    <row r="530" ht="17.45" customHeight="1" x14ac:dyDescent="0.15"/>
    <row r="531" ht="17.45" customHeight="1" x14ac:dyDescent="0.15"/>
    <row r="532" ht="17.45" customHeight="1" x14ac:dyDescent="0.15"/>
    <row r="533" ht="17.45" customHeight="1" x14ac:dyDescent="0.15"/>
    <row r="534" ht="17.45" customHeight="1" x14ac:dyDescent="0.15"/>
    <row r="535" ht="17.45" customHeight="1" x14ac:dyDescent="0.15"/>
    <row r="536" ht="17.45" customHeight="1" x14ac:dyDescent="0.15"/>
    <row r="537" ht="17.45" customHeight="1" x14ac:dyDescent="0.15"/>
    <row r="538" ht="17.45" customHeight="1" x14ac:dyDescent="0.15"/>
    <row r="539" ht="17.45" customHeight="1" x14ac:dyDescent="0.15"/>
    <row r="540" ht="17.45" customHeight="1" x14ac:dyDescent="0.15"/>
    <row r="541" ht="17.45" customHeight="1" x14ac:dyDescent="0.15"/>
    <row r="542" ht="17.45" customHeight="1" x14ac:dyDescent="0.15"/>
    <row r="543" ht="17.45" customHeight="1" x14ac:dyDescent="0.15"/>
    <row r="544" ht="17.45" customHeight="1" x14ac:dyDescent="0.15"/>
    <row r="545" ht="17.45" customHeight="1" x14ac:dyDescent="0.15"/>
    <row r="546" ht="17.45" customHeight="1" x14ac:dyDescent="0.15"/>
    <row r="547" ht="17.45" customHeight="1" x14ac:dyDescent="0.15"/>
    <row r="548" ht="17.45" customHeight="1" x14ac:dyDescent="0.15"/>
    <row r="549" ht="17.45" customHeight="1" x14ac:dyDescent="0.15"/>
    <row r="550" ht="17.45" customHeight="1" x14ac:dyDescent="0.15"/>
    <row r="551" ht="17.45" customHeight="1" x14ac:dyDescent="0.15"/>
    <row r="552" ht="17.45" customHeight="1" x14ac:dyDescent="0.15"/>
    <row r="553" ht="17.45" customHeight="1" x14ac:dyDescent="0.15"/>
    <row r="554" ht="17.45" customHeight="1" x14ac:dyDescent="0.15"/>
    <row r="555" ht="17.45" customHeight="1" x14ac:dyDescent="0.15"/>
    <row r="556" ht="17.45" customHeight="1" x14ac:dyDescent="0.15"/>
    <row r="557" ht="17.45" customHeight="1" x14ac:dyDescent="0.15"/>
    <row r="558" ht="17.45" customHeight="1" x14ac:dyDescent="0.15"/>
    <row r="559" ht="17.45" customHeight="1" x14ac:dyDescent="0.15"/>
    <row r="560" ht="17.45" customHeight="1" x14ac:dyDescent="0.15"/>
    <row r="561" ht="17.45" customHeight="1" x14ac:dyDescent="0.15"/>
  </sheetData>
  <mergeCells count="282">
    <mergeCell ref="A28:A29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C22:C23"/>
    <mergeCell ref="C24:C25"/>
    <mergeCell ref="C26:C27"/>
    <mergeCell ref="C28:C29"/>
    <mergeCell ref="D4:D5"/>
    <mergeCell ref="D6:D7"/>
    <mergeCell ref="D8:D9"/>
    <mergeCell ref="D10:D11"/>
    <mergeCell ref="D12:D13"/>
    <mergeCell ref="E18:E19"/>
    <mergeCell ref="E20:E21"/>
    <mergeCell ref="E22:E23"/>
    <mergeCell ref="E24:E25"/>
    <mergeCell ref="E26:E27"/>
    <mergeCell ref="E28:E29"/>
    <mergeCell ref="D26:D27"/>
    <mergeCell ref="D28:D29"/>
    <mergeCell ref="D18:D19"/>
    <mergeCell ref="D20:D21"/>
    <mergeCell ref="D22:D23"/>
    <mergeCell ref="D24:D25"/>
    <mergeCell ref="D3:E3"/>
    <mergeCell ref="E4:E5"/>
    <mergeCell ref="E6:E7"/>
    <mergeCell ref="E8:E9"/>
    <mergeCell ref="E10:E11"/>
    <mergeCell ref="E12:E13"/>
    <mergeCell ref="E14:E15"/>
    <mergeCell ref="E16:E17"/>
    <mergeCell ref="D14:D15"/>
    <mergeCell ref="D16:D17"/>
    <mergeCell ref="F12:F13"/>
    <mergeCell ref="G12:G13"/>
    <mergeCell ref="F14:F15"/>
    <mergeCell ref="G14:G15"/>
    <mergeCell ref="F4:F5"/>
    <mergeCell ref="G4:G5"/>
    <mergeCell ref="F6:F7"/>
    <mergeCell ref="G6:G7"/>
    <mergeCell ref="F8:F9"/>
    <mergeCell ref="G8:G9"/>
    <mergeCell ref="F28:F29"/>
    <mergeCell ref="G28:G29"/>
    <mergeCell ref="F3:G3"/>
    <mergeCell ref="H4:H5"/>
    <mergeCell ref="H6:H7"/>
    <mergeCell ref="H8:H9"/>
    <mergeCell ref="H10:H11"/>
    <mergeCell ref="H12:H13"/>
    <mergeCell ref="H14:H15"/>
    <mergeCell ref="H16:H17"/>
    <mergeCell ref="F22:F23"/>
    <mergeCell ref="G22:G23"/>
    <mergeCell ref="F24:F25"/>
    <mergeCell ref="G24:G25"/>
    <mergeCell ref="F26:F27"/>
    <mergeCell ref="G26:G27"/>
    <mergeCell ref="F16:F17"/>
    <mergeCell ref="G16:G17"/>
    <mergeCell ref="F18:F19"/>
    <mergeCell ref="G18:G19"/>
    <mergeCell ref="F20:F21"/>
    <mergeCell ref="G20:G21"/>
    <mergeCell ref="F10:F11"/>
    <mergeCell ref="G10:G11"/>
    <mergeCell ref="H34:H35"/>
    <mergeCell ref="A36:A37"/>
    <mergeCell ref="C36:C37"/>
    <mergeCell ref="D36:D37"/>
    <mergeCell ref="E36:E37"/>
    <mergeCell ref="F36:F37"/>
    <mergeCell ref="G36:G37"/>
    <mergeCell ref="H36:H37"/>
    <mergeCell ref="B2:I2"/>
    <mergeCell ref="B32:I32"/>
    <mergeCell ref="D33:E33"/>
    <mergeCell ref="F33:G33"/>
    <mergeCell ref="A34:A35"/>
    <mergeCell ref="C34:C35"/>
    <mergeCell ref="D34:D35"/>
    <mergeCell ref="E34:E35"/>
    <mergeCell ref="F34:F35"/>
    <mergeCell ref="G34:G35"/>
    <mergeCell ref="H18:H19"/>
    <mergeCell ref="H20:H21"/>
    <mergeCell ref="H22:H23"/>
    <mergeCell ref="H24:H25"/>
    <mergeCell ref="H26:H27"/>
    <mergeCell ref="H28:H29"/>
    <mergeCell ref="H38:H39"/>
    <mergeCell ref="A40:A41"/>
    <mergeCell ref="C40:C41"/>
    <mergeCell ref="D40:D41"/>
    <mergeCell ref="E40:E41"/>
    <mergeCell ref="F40:F41"/>
    <mergeCell ref="G40:G41"/>
    <mergeCell ref="H40:H41"/>
    <mergeCell ref="A38:A39"/>
    <mergeCell ref="C38:C39"/>
    <mergeCell ref="D38:D39"/>
    <mergeCell ref="E38:E39"/>
    <mergeCell ref="F38:F39"/>
    <mergeCell ref="G38:G39"/>
    <mergeCell ref="H42:H43"/>
    <mergeCell ref="A44:A45"/>
    <mergeCell ref="C44:C45"/>
    <mergeCell ref="D44:D45"/>
    <mergeCell ref="E44:E45"/>
    <mergeCell ref="F44:F45"/>
    <mergeCell ref="G44:G45"/>
    <mergeCell ref="H44:H45"/>
    <mergeCell ref="A42:A43"/>
    <mergeCell ref="C42:C43"/>
    <mergeCell ref="D42:D43"/>
    <mergeCell ref="E42:E43"/>
    <mergeCell ref="F42:F43"/>
    <mergeCell ref="G42:G43"/>
    <mergeCell ref="H46:H47"/>
    <mergeCell ref="A48:A49"/>
    <mergeCell ref="C48:C49"/>
    <mergeCell ref="D48:D49"/>
    <mergeCell ref="E48:E49"/>
    <mergeCell ref="F48:F49"/>
    <mergeCell ref="G48:G49"/>
    <mergeCell ref="H48:H49"/>
    <mergeCell ref="A46:A47"/>
    <mergeCell ref="C46:C47"/>
    <mergeCell ref="D46:D47"/>
    <mergeCell ref="E46:E47"/>
    <mergeCell ref="F46:F47"/>
    <mergeCell ref="G46:G47"/>
    <mergeCell ref="H50:H51"/>
    <mergeCell ref="A52:A53"/>
    <mergeCell ref="C52:C53"/>
    <mergeCell ref="D52:D53"/>
    <mergeCell ref="E52:E53"/>
    <mergeCell ref="F52:F53"/>
    <mergeCell ref="G52:G53"/>
    <mergeCell ref="H52:H53"/>
    <mergeCell ref="A50:A51"/>
    <mergeCell ref="C50:C51"/>
    <mergeCell ref="D50:D51"/>
    <mergeCell ref="E50:E51"/>
    <mergeCell ref="F50:F51"/>
    <mergeCell ref="G50:G51"/>
    <mergeCell ref="H54:H55"/>
    <mergeCell ref="A56:A57"/>
    <mergeCell ref="C56:C57"/>
    <mergeCell ref="D56:D57"/>
    <mergeCell ref="E56:E57"/>
    <mergeCell ref="F56:F57"/>
    <mergeCell ref="G56:G57"/>
    <mergeCell ref="H56:H57"/>
    <mergeCell ref="A54:A55"/>
    <mergeCell ref="C54:C55"/>
    <mergeCell ref="D54:D55"/>
    <mergeCell ref="E54:E55"/>
    <mergeCell ref="F54:F55"/>
    <mergeCell ref="G54:G55"/>
    <mergeCell ref="H64:H65"/>
    <mergeCell ref="A66:A67"/>
    <mergeCell ref="C66:C67"/>
    <mergeCell ref="D66:D67"/>
    <mergeCell ref="E66:E67"/>
    <mergeCell ref="F66:F67"/>
    <mergeCell ref="G66:G67"/>
    <mergeCell ref="H66:H67"/>
    <mergeCell ref="H58:H59"/>
    <mergeCell ref="B62:I62"/>
    <mergeCell ref="D63:E63"/>
    <mergeCell ref="F63:G63"/>
    <mergeCell ref="A64:A65"/>
    <mergeCell ref="C64:C65"/>
    <mergeCell ref="D64:D65"/>
    <mergeCell ref="E64:E65"/>
    <mergeCell ref="F64:F65"/>
    <mergeCell ref="G64:G65"/>
    <mergeCell ref="A58:A59"/>
    <mergeCell ref="C58:C59"/>
    <mergeCell ref="D58:D59"/>
    <mergeCell ref="E58:E59"/>
    <mergeCell ref="F58:F59"/>
    <mergeCell ref="G58:G59"/>
    <mergeCell ref="H68:H69"/>
    <mergeCell ref="A70:A71"/>
    <mergeCell ref="C70:C71"/>
    <mergeCell ref="D70:D71"/>
    <mergeCell ref="E70:E71"/>
    <mergeCell ref="F70:F71"/>
    <mergeCell ref="G70:G71"/>
    <mergeCell ref="H70:H71"/>
    <mergeCell ref="A68:A69"/>
    <mergeCell ref="C68:C69"/>
    <mergeCell ref="D68:D69"/>
    <mergeCell ref="E68:E69"/>
    <mergeCell ref="F68:F69"/>
    <mergeCell ref="G68:G69"/>
    <mergeCell ref="H72:H73"/>
    <mergeCell ref="A74:A75"/>
    <mergeCell ref="C74:C75"/>
    <mergeCell ref="D74:D75"/>
    <mergeCell ref="E74:E75"/>
    <mergeCell ref="F74:F75"/>
    <mergeCell ref="G74:G75"/>
    <mergeCell ref="H74:H75"/>
    <mergeCell ref="A72:A73"/>
    <mergeCell ref="C72:C73"/>
    <mergeCell ref="D72:D73"/>
    <mergeCell ref="E72:E73"/>
    <mergeCell ref="F72:F73"/>
    <mergeCell ref="G72:G73"/>
    <mergeCell ref="H76:H77"/>
    <mergeCell ref="A78:A79"/>
    <mergeCell ref="C78:C79"/>
    <mergeCell ref="D78:D79"/>
    <mergeCell ref="E78:E79"/>
    <mergeCell ref="F78:F79"/>
    <mergeCell ref="G78:G79"/>
    <mergeCell ref="H78:H79"/>
    <mergeCell ref="A76:A77"/>
    <mergeCell ref="C76:C77"/>
    <mergeCell ref="D76:D77"/>
    <mergeCell ref="E76:E77"/>
    <mergeCell ref="F76:F77"/>
    <mergeCell ref="G76:G77"/>
    <mergeCell ref="H80:H81"/>
    <mergeCell ref="A82:A83"/>
    <mergeCell ref="C82:C83"/>
    <mergeCell ref="D82:D83"/>
    <mergeCell ref="E82:E83"/>
    <mergeCell ref="F82:F83"/>
    <mergeCell ref="G82:G83"/>
    <mergeCell ref="H82:H83"/>
    <mergeCell ref="A80:A81"/>
    <mergeCell ref="C80:C81"/>
    <mergeCell ref="D80:D81"/>
    <mergeCell ref="E80:E81"/>
    <mergeCell ref="F80:F81"/>
    <mergeCell ref="G80:G81"/>
    <mergeCell ref="H88:H89"/>
    <mergeCell ref="A88:A89"/>
    <mergeCell ref="C88:C89"/>
    <mergeCell ref="D88:D89"/>
    <mergeCell ref="E88:E89"/>
    <mergeCell ref="F88:F89"/>
    <mergeCell ref="G88:G89"/>
    <mergeCell ref="H84:H85"/>
    <mergeCell ref="A86:A87"/>
    <mergeCell ref="C86:C87"/>
    <mergeCell ref="D86:D87"/>
    <mergeCell ref="E86:E87"/>
    <mergeCell ref="F86:F87"/>
    <mergeCell ref="G86:G87"/>
    <mergeCell ref="H86:H87"/>
    <mergeCell ref="A84:A85"/>
    <mergeCell ref="C84:C85"/>
    <mergeCell ref="D84:D85"/>
    <mergeCell ref="E84:E85"/>
    <mergeCell ref="F84:F85"/>
    <mergeCell ref="G84:G85"/>
  </mergeCells>
  <phoneticPr fontI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1"/>
  <sheetViews>
    <sheetView workbookViewId="0">
      <selection activeCell="A3" sqref="A3"/>
    </sheetView>
  </sheetViews>
  <sheetFormatPr defaultRowHeight="12" x14ac:dyDescent="0.15"/>
  <cols>
    <col min="1" max="1" width="5.625" style="27" customWidth="1"/>
    <col min="2" max="2" width="17.625" style="27" customWidth="1"/>
    <col min="3" max="3" width="22.625" style="27" customWidth="1"/>
    <col min="4" max="4" width="8.625" style="27" customWidth="1"/>
    <col min="5" max="9" width="7.625" style="27" customWidth="1"/>
    <col min="10" max="16384" width="9" style="27"/>
  </cols>
  <sheetData>
    <row r="1" spans="1:9" ht="12.95" customHeight="1" x14ac:dyDescent="0.15"/>
    <row r="2" spans="1:9" ht="15" customHeight="1" x14ac:dyDescent="0.15">
      <c r="A2" s="89" t="s">
        <v>277</v>
      </c>
      <c r="B2" s="89"/>
      <c r="C2" s="89"/>
      <c r="D2" s="89"/>
      <c r="E2" s="89"/>
      <c r="F2" s="89"/>
      <c r="G2" s="89"/>
      <c r="H2" s="89"/>
      <c r="I2" s="89"/>
    </row>
    <row r="3" spans="1:9" ht="12.95" customHeight="1" x14ac:dyDescent="0.15"/>
    <row r="4" spans="1:9" s="28" customFormat="1" ht="12.95" customHeight="1" x14ac:dyDescent="0.15">
      <c r="A4" s="34"/>
      <c r="B4" s="29"/>
      <c r="C4" s="35"/>
      <c r="D4" s="38" t="s">
        <v>84</v>
      </c>
      <c r="E4" s="35"/>
      <c r="F4" s="38"/>
      <c r="G4" s="35"/>
      <c r="H4" s="38"/>
      <c r="I4" s="36"/>
    </row>
    <row r="5" spans="1:9" ht="12.95" customHeight="1" x14ac:dyDescent="0.15">
      <c r="A5" s="137" t="s">
        <v>275</v>
      </c>
      <c r="B5" s="142" t="s">
        <v>208</v>
      </c>
      <c r="C5" s="30" t="s">
        <v>209</v>
      </c>
      <c r="D5" s="143">
        <v>10</v>
      </c>
      <c r="E5" s="30"/>
      <c r="F5" s="39"/>
      <c r="G5" s="30"/>
      <c r="H5" s="39"/>
      <c r="I5" s="31"/>
    </row>
    <row r="6" spans="1:9" ht="12.95" customHeight="1" x14ac:dyDescent="0.15">
      <c r="A6" s="138"/>
      <c r="B6" s="133"/>
      <c r="C6" s="30" t="s">
        <v>210</v>
      </c>
      <c r="D6" s="135"/>
      <c r="E6" s="30"/>
      <c r="F6" s="39"/>
      <c r="G6" s="30"/>
      <c r="H6" s="39"/>
      <c r="I6" s="31"/>
    </row>
    <row r="7" spans="1:9" ht="12.95" customHeight="1" x14ac:dyDescent="0.15">
      <c r="A7" s="138"/>
      <c r="B7" s="133"/>
      <c r="C7" s="30" t="s">
        <v>211</v>
      </c>
      <c r="D7" s="135"/>
      <c r="E7" s="30"/>
      <c r="F7" s="39"/>
      <c r="G7" s="30"/>
      <c r="H7" s="39"/>
      <c r="I7" s="31"/>
    </row>
    <row r="8" spans="1:9" ht="12.95" customHeight="1" x14ac:dyDescent="0.15">
      <c r="A8" s="138"/>
      <c r="B8" s="134"/>
      <c r="C8" s="40" t="s">
        <v>212</v>
      </c>
      <c r="D8" s="136"/>
      <c r="E8" s="41"/>
      <c r="F8" s="40"/>
      <c r="G8" s="32"/>
      <c r="H8" s="40"/>
      <c r="I8" s="33"/>
    </row>
    <row r="9" spans="1:9" ht="12.95" customHeight="1" x14ac:dyDescent="0.15">
      <c r="A9" s="138"/>
      <c r="B9" s="133" t="s">
        <v>213</v>
      </c>
      <c r="C9" s="30" t="s">
        <v>214</v>
      </c>
      <c r="D9" s="135">
        <v>11</v>
      </c>
      <c r="E9" s="30"/>
      <c r="F9" s="39"/>
      <c r="G9" s="30"/>
      <c r="H9" s="39"/>
      <c r="I9" s="31"/>
    </row>
    <row r="10" spans="1:9" ht="12.95" customHeight="1" x14ac:dyDescent="0.15">
      <c r="A10" s="138"/>
      <c r="B10" s="133"/>
      <c r="C10" s="30" t="s">
        <v>215</v>
      </c>
      <c r="D10" s="135"/>
      <c r="E10" s="30"/>
      <c r="F10" s="39"/>
      <c r="G10" s="30"/>
      <c r="H10" s="39"/>
      <c r="I10" s="31"/>
    </row>
    <row r="11" spans="1:9" ht="12.95" customHeight="1" x14ac:dyDescent="0.15">
      <c r="A11" s="138"/>
      <c r="B11" s="133"/>
      <c r="C11" s="30" t="s">
        <v>216</v>
      </c>
      <c r="D11" s="135"/>
      <c r="E11" s="30"/>
      <c r="F11" s="39"/>
      <c r="G11" s="30"/>
      <c r="H11" s="39"/>
      <c r="I11" s="31"/>
    </row>
    <row r="12" spans="1:9" ht="12.95" customHeight="1" x14ac:dyDescent="0.15">
      <c r="A12" s="138"/>
      <c r="B12" s="133"/>
      <c r="C12" s="30" t="s">
        <v>217</v>
      </c>
      <c r="D12" s="135"/>
      <c r="E12" s="30"/>
      <c r="F12" s="39"/>
      <c r="G12" s="30"/>
      <c r="H12" s="39"/>
      <c r="I12" s="31"/>
    </row>
    <row r="13" spans="1:9" ht="12.95" customHeight="1" x14ac:dyDescent="0.15">
      <c r="A13" s="138"/>
      <c r="B13" s="144" t="s">
        <v>221</v>
      </c>
      <c r="C13" s="42" t="s">
        <v>218</v>
      </c>
      <c r="D13" s="143">
        <v>8</v>
      </c>
      <c r="E13" s="42"/>
      <c r="F13" s="43"/>
      <c r="G13" s="42"/>
      <c r="H13" s="43"/>
      <c r="I13" s="44"/>
    </row>
    <row r="14" spans="1:9" ht="12.95" customHeight="1" x14ac:dyDescent="0.15">
      <c r="A14" s="138"/>
      <c r="B14" s="133"/>
      <c r="C14" s="30" t="s">
        <v>219</v>
      </c>
      <c r="D14" s="135"/>
      <c r="E14" s="30"/>
      <c r="F14" s="39"/>
      <c r="G14" s="30"/>
      <c r="H14" s="39"/>
      <c r="I14" s="31"/>
    </row>
    <row r="15" spans="1:9" ht="12.95" customHeight="1" x14ac:dyDescent="0.15">
      <c r="A15" s="138"/>
      <c r="B15" s="134"/>
      <c r="C15" s="32" t="s">
        <v>220</v>
      </c>
      <c r="D15" s="136"/>
      <c r="E15" s="32"/>
      <c r="F15" s="40"/>
      <c r="G15" s="32"/>
      <c r="H15" s="40"/>
      <c r="I15" s="33"/>
    </row>
    <row r="16" spans="1:9" ht="12.95" customHeight="1" x14ac:dyDescent="0.15">
      <c r="A16" s="138"/>
      <c r="B16" s="142" t="s">
        <v>222</v>
      </c>
      <c r="C16" s="42" t="s">
        <v>223</v>
      </c>
      <c r="D16" s="143">
        <v>8</v>
      </c>
      <c r="E16" s="42"/>
      <c r="F16" s="43"/>
      <c r="G16" s="42"/>
      <c r="H16" s="43"/>
      <c r="I16" s="44"/>
    </row>
    <row r="17" spans="1:9" ht="12.95" customHeight="1" x14ac:dyDescent="0.15">
      <c r="A17" s="138"/>
      <c r="B17" s="133"/>
      <c r="C17" s="30" t="s">
        <v>224</v>
      </c>
      <c r="D17" s="135"/>
      <c r="E17" s="30"/>
      <c r="F17" s="39"/>
      <c r="G17" s="30"/>
      <c r="H17" s="39"/>
      <c r="I17" s="31"/>
    </row>
    <row r="18" spans="1:9" ht="12.95" customHeight="1" x14ac:dyDescent="0.15">
      <c r="A18" s="138"/>
      <c r="B18" s="134"/>
      <c r="C18" s="32" t="s">
        <v>225</v>
      </c>
      <c r="D18" s="136"/>
      <c r="E18" s="32"/>
      <c r="F18" s="40"/>
      <c r="G18" s="32"/>
      <c r="H18" s="40"/>
      <c r="I18" s="33"/>
    </row>
    <row r="19" spans="1:9" ht="12.95" customHeight="1" x14ac:dyDescent="0.15">
      <c r="A19" s="138"/>
      <c r="B19" s="37" t="s">
        <v>226</v>
      </c>
      <c r="C19" s="45" t="s">
        <v>227</v>
      </c>
      <c r="D19" s="38">
        <v>7</v>
      </c>
      <c r="E19" s="45"/>
      <c r="F19" s="37"/>
      <c r="G19" s="45"/>
      <c r="H19" s="37"/>
      <c r="I19" s="46"/>
    </row>
    <row r="20" spans="1:9" ht="12.95" customHeight="1" x14ac:dyDescent="0.15">
      <c r="A20" s="138"/>
      <c r="B20" s="142" t="s">
        <v>228</v>
      </c>
      <c r="C20" s="42" t="s">
        <v>229</v>
      </c>
      <c r="D20" s="143">
        <v>8</v>
      </c>
      <c r="E20" s="42"/>
      <c r="F20" s="43"/>
      <c r="G20" s="42"/>
      <c r="H20" s="43"/>
      <c r="I20" s="44"/>
    </row>
    <row r="21" spans="1:9" ht="12.95" customHeight="1" x14ac:dyDescent="0.15">
      <c r="A21" s="138"/>
      <c r="B21" s="133"/>
      <c r="C21" s="30" t="s">
        <v>230</v>
      </c>
      <c r="D21" s="135"/>
      <c r="E21" s="30"/>
      <c r="F21" s="39"/>
      <c r="G21" s="30"/>
      <c r="H21" s="39"/>
      <c r="I21" s="31"/>
    </row>
    <row r="22" spans="1:9" ht="12.95" customHeight="1" x14ac:dyDescent="0.15">
      <c r="A22" s="138"/>
      <c r="B22" s="133"/>
      <c r="C22" s="30" t="s">
        <v>231</v>
      </c>
      <c r="D22" s="135"/>
      <c r="E22" s="30"/>
      <c r="F22" s="39"/>
      <c r="G22" s="30"/>
      <c r="H22" s="39"/>
      <c r="I22" s="31"/>
    </row>
    <row r="23" spans="1:9" ht="12.95" customHeight="1" x14ac:dyDescent="0.15">
      <c r="A23" s="138"/>
      <c r="B23" s="133"/>
      <c r="C23" s="30" t="s">
        <v>232</v>
      </c>
      <c r="D23" s="135"/>
      <c r="E23" s="30"/>
      <c r="F23" s="39"/>
      <c r="G23" s="30"/>
      <c r="H23" s="39"/>
      <c r="I23" s="31"/>
    </row>
    <row r="24" spans="1:9" ht="12.95" customHeight="1" x14ac:dyDescent="0.15">
      <c r="A24" s="138"/>
      <c r="B24" s="133"/>
      <c r="C24" s="30" t="s">
        <v>233</v>
      </c>
      <c r="D24" s="135"/>
      <c r="E24" s="30"/>
      <c r="F24" s="39"/>
      <c r="G24" s="30"/>
      <c r="H24" s="39"/>
      <c r="I24" s="31"/>
    </row>
    <row r="25" spans="1:9" ht="12.95" customHeight="1" x14ac:dyDescent="0.15">
      <c r="A25" s="138"/>
      <c r="B25" s="133"/>
      <c r="C25" s="30" t="s">
        <v>234</v>
      </c>
      <c r="D25" s="135"/>
      <c r="E25" s="30"/>
      <c r="F25" s="39"/>
      <c r="G25" s="30"/>
      <c r="H25" s="39"/>
      <c r="I25" s="31"/>
    </row>
    <row r="26" spans="1:9" ht="12.95" customHeight="1" x14ac:dyDescent="0.15">
      <c r="A26" s="138"/>
      <c r="B26" s="134"/>
      <c r="C26" s="32" t="s">
        <v>235</v>
      </c>
      <c r="D26" s="136"/>
      <c r="E26" s="32"/>
      <c r="F26" s="40"/>
      <c r="G26" s="32"/>
      <c r="H26" s="40"/>
      <c r="I26" s="33"/>
    </row>
    <row r="27" spans="1:9" ht="12.95" customHeight="1" x14ac:dyDescent="0.15">
      <c r="A27" s="138"/>
      <c r="B27" s="39" t="s">
        <v>236</v>
      </c>
      <c r="C27" s="30"/>
      <c r="D27" s="47">
        <v>7</v>
      </c>
      <c r="E27" s="30"/>
      <c r="F27" s="39"/>
      <c r="G27" s="30"/>
      <c r="H27" s="39"/>
      <c r="I27" s="31"/>
    </row>
    <row r="28" spans="1:9" ht="12.95" customHeight="1" x14ac:dyDescent="0.15">
      <c r="A28" s="138"/>
      <c r="B28" s="142" t="s">
        <v>237</v>
      </c>
      <c r="C28" s="42" t="s">
        <v>238</v>
      </c>
      <c r="D28" s="143">
        <v>12</v>
      </c>
      <c r="E28" s="42"/>
      <c r="F28" s="43"/>
      <c r="G28" s="42"/>
      <c r="H28" s="43"/>
      <c r="I28" s="44"/>
    </row>
    <row r="29" spans="1:9" ht="12.95" customHeight="1" x14ac:dyDescent="0.15">
      <c r="A29" s="138"/>
      <c r="B29" s="133"/>
      <c r="C29" s="30" t="s">
        <v>239</v>
      </c>
      <c r="D29" s="135"/>
      <c r="E29" s="30"/>
      <c r="F29" s="39"/>
      <c r="G29" s="30"/>
      <c r="H29" s="39"/>
      <c r="I29" s="31"/>
    </row>
    <row r="30" spans="1:9" ht="12.95" customHeight="1" x14ac:dyDescent="0.15">
      <c r="A30" s="138"/>
      <c r="B30" s="133"/>
      <c r="C30" s="30" t="s">
        <v>240</v>
      </c>
      <c r="D30" s="135"/>
      <c r="E30" s="30"/>
      <c r="F30" s="39"/>
      <c r="G30" s="30"/>
      <c r="H30" s="39"/>
      <c r="I30" s="31"/>
    </row>
    <row r="31" spans="1:9" ht="12.95" customHeight="1" x14ac:dyDescent="0.15">
      <c r="A31" s="138"/>
      <c r="B31" s="134"/>
      <c r="C31" s="32" t="s">
        <v>241</v>
      </c>
      <c r="D31" s="136"/>
      <c r="E31" s="32"/>
      <c r="F31" s="40"/>
      <c r="G31" s="32"/>
      <c r="H31" s="40"/>
      <c r="I31" s="33"/>
    </row>
    <row r="32" spans="1:9" ht="12.95" customHeight="1" x14ac:dyDescent="0.15">
      <c r="A32" s="139"/>
      <c r="B32" s="39" t="s">
        <v>242</v>
      </c>
      <c r="C32" s="30" t="s">
        <v>243</v>
      </c>
      <c r="D32" s="47">
        <v>9</v>
      </c>
      <c r="E32" s="30"/>
      <c r="F32" s="39"/>
      <c r="G32" s="30"/>
      <c r="H32" s="39"/>
      <c r="I32" s="31"/>
    </row>
    <row r="33" spans="1:9" ht="12.95" customHeight="1" x14ac:dyDescent="0.15">
      <c r="A33" s="140" t="s">
        <v>276</v>
      </c>
      <c r="B33" s="142" t="s">
        <v>244</v>
      </c>
      <c r="C33" s="42" t="s">
        <v>245</v>
      </c>
      <c r="D33" s="143">
        <v>12</v>
      </c>
      <c r="E33" s="42"/>
      <c r="F33" s="43"/>
      <c r="G33" s="42"/>
      <c r="H33" s="43"/>
      <c r="I33" s="44"/>
    </row>
    <row r="34" spans="1:9" ht="12.95" customHeight="1" x14ac:dyDescent="0.15">
      <c r="A34" s="140"/>
      <c r="B34" s="133"/>
      <c r="C34" s="30" t="s">
        <v>246</v>
      </c>
      <c r="D34" s="135"/>
      <c r="E34" s="30"/>
      <c r="F34" s="39"/>
      <c r="G34" s="30"/>
      <c r="H34" s="39"/>
      <c r="I34" s="31"/>
    </row>
    <row r="35" spans="1:9" ht="12.95" customHeight="1" x14ac:dyDescent="0.15">
      <c r="A35" s="140"/>
      <c r="B35" s="133"/>
      <c r="C35" s="30" t="s">
        <v>247</v>
      </c>
      <c r="D35" s="135"/>
      <c r="E35" s="30"/>
      <c r="F35" s="39"/>
      <c r="G35" s="30"/>
      <c r="H35" s="39"/>
      <c r="I35" s="31"/>
    </row>
    <row r="36" spans="1:9" ht="12.95" customHeight="1" x14ac:dyDescent="0.15">
      <c r="A36" s="140"/>
      <c r="B36" s="134"/>
      <c r="C36" s="32" t="s">
        <v>248</v>
      </c>
      <c r="D36" s="136"/>
      <c r="E36" s="32"/>
      <c r="F36" s="40"/>
      <c r="G36" s="32"/>
      <c r="H36" s="40"/>
      <c r="I36" s="33"/>
    </row>
    <row r="37" spans="1:9" ht="12.95" customHeight="1" x14ac:dyDescent="0.15">
      <c r="A37" s="140"/>
      <c r="B37" s="133" t="s">
        <v>249</v>
      </c>
      <c r="C37" s="30" t="s">
        <v>246</v>
      </c>
      <c r="D37" s="135">
        <v>10</v>
      </c>
      <c r="E37" s="30"/>
      <c r="F37" s="39"/>
      <c r="G37" s="30"/>
      <c r="H37" s="39"/>
      <c r="I37" s="31"/>
    </row>
    <row r="38" spans="1:9" ht="12.95" customHeight="1" x14ac:dyDescent="0.15">
      <c r="A38" s="140"/>
      <c r="B38" s="133"/>
      <c r="C38" s="30" t="s">
        <v>247</v>
      </c>
      <c r="D38" s="135"/>
      <c r="E38" s="30"/>
      <c r="F38" s="39"/>
      <c r="G38" s="30"/>
      <c r="H38" s="39"/>
      <c r="I38" s="31"/>
    </row>
    <row r="39" spans="1:9" ht="12.95" customHeight="1" x14ac:dyDescent="0.15">
      <c r="A39" s="140"/>
      <c r="B39" s="133"/>
      <c r="C39" s="30" t="s">
        <v>250</v>
      </c>
      <c r="D39" s="135"/>
      <c r="E39" s="30"/>
      <c r="F39" s="39"/>
      <c r="G39" s="30"/>
      <c r="H39" s="39"/>
      <c r="I39" s="31"/>
    </row>
    <row r="40" spans="1:9" ht="12.95" customHeight="1" x14ac:dyDescent="0.15">
      <c r="A40" s="140"/>
      <c r="B40" s="142" t="s">
        <v>251</v>
      </c>
      <c r="C40" s="42" t="s">
        <v>252</v>
      </c>
      <c r="D40" s="143">
        <v>13</v>
      </c>
      <c r="E40" s="42"/>
      <c r="F40" s="43"/>
      <c r="G40" s="42"/>
      <c r="H40" s="43"/>
      <c r="I40" s="44"/>
    </row>
    <row r="41" spans="1:9" ht="12.95" customHeight="1" x14ac:dyDescent="0.15">
      <c r="A41" s="140"/>
      <c r="B41" s="133"/>
      <c r="C41" s="30" t="s">
        <v>253</v>
      </c>
      <c r="D41" s="135"/>
      <c r="E41" s="30"/>
      <c r="F41" s="39"/>
      <c r="G41" s="30"/>
      <c r="H41" s="39"/>
      <c r="I41" s="31"/>
    </row>
    <row r="42" spans="1:9" ht="12.95" customHeight="1" x14ac:dyDescent="0.15">
      <c r="A42" s="140"/>
      <c r="B42" s="134"/>
      <c r="C42" s="32" t="s">
        <v>254</v>
      </c>
      <c r="D42" s="136"/>
      <c r="E42" s="32"/>
      <c r="F42" s="40"/>
      <c r="G42" s="32"/>
      <c r="H42" s="40"/>
      <c r="I42" s="33"/>
    </row>
    <row r="43" spans="1:9" ht="12.95" customHeight="1" x14ac:dyDescent="0.15">
      <c r="A43" s="140"/>
      <c r="B43" s="133" t="s">
        <v>255</v>
      </c>
      <c r="C43" s="30" t="s">
        <v>256</v>
      </c>
      <c r="D43" s="135">
        <v>12</v>
      </c>
      <c r="E43" s="30"/>
      <c r="F43" s="39"/>
      <c r="G43" s="30"/>
      <c r="H43" s="39"/>
      <c r="I43" s="31"/>
    </row>
    <row r="44" spans="1:9" ht="12.95" customHeight="1" x14ac:dyDescent="0.15">
      <c r="A44" s="140"/>
      <c r="B44" s="133"/>
      <c r="C44" s="30" t="s">
        <v>257</v>
      </c>
      <c r="D44" s="135"/>
      <c r="E44" s="30"/>
      <c r="F44" s="39"/>
      <c r="G44" s="30"/>
      <c r="H44" s="39"/>
      <c r="I44" s="31"/>
    </row>
    <row r="45" spans="1:9" ht="12.95" customHeight="1" x14ac:dyDescent="0.15">
      <c r="A45" s="140"/>
      <c r="B45" s="133"/>
      <c r="C45" s="30" t="s">
        <v>258</v>
      </c>
      <c r="D45" s="135"/>
      <c r="E45" s="30"/>
      <c r="F45" s="39"/>
      <c r="G45" s="30"/>
      <c r="H45" s="39"/>
      <c r="I45" s="31"/>
    </row>
    <row r="46" spans="1:9" ht="12.95" customHeight="1" x14ac:dyDescent="0.15">
      <c r="A46" s="140"/>
      <c r="B46" s="133"/>
      <c r="C46" s="30" t="s">
        <v>259</v>
      </c>
      <c r="D46" s="135"/>
      <c r="E46" s="30"/>
      <c r="F46" s="39"/>
      <c r="G46" s="30"/>
      <c r="H46" s="39"/>
      <c r="I46" s="31"/>
    </row>
    <row r="47" spans="1:9" ht="12.95" customHeight="1" x14ac:dyDescent="0.15">
      <c r="A47" s="140"/>
      <c r="B47" s="133"/>
      <c r="C47" s="30" t="s">
        <v>260</v>
      </c>
      <c r="D47" s="135"/>
      <c r="E47" s="30"/>
      <c r="F47" s="39"/>
      <c r="G47" s="30"/>
      <c r="H47" s="39"/>
      <c r="I47" s="31"/>
    </row>
    <row r="48" spans="1:9" ht="12.95" customHeight="1" x14ac:dyDescent="0.15">
      <c r="A48" s="140"/>
      <c r="B48" s="142" t="s">
        <v>261</v>
      </c>
      <c r="C48" s="42" t="s">
        <v>256</v>
      </c>
      <c r="D48" s="143">
        <v>15</v>
      </c>
      <c r="E48" s="42"/>
      <c r="F48" s="43"/>
      <c r="G48" s="42"/>
      <c r="H48" s="43"/>
      <c r="I48" s="44"/>
    </row>
    <row r="49" spans="1:9" ht="12.95" customHeight="1" x14ac:dyDescent="0.15">
      <c r="A49" s="140"/>
      <c r="B49" s="133"/>
      <c r="C49" s="30" t="s">
        <v>257</v>
      </c>
      <c r="D49" s="135"/>
      <c r="E49" s="30"/>
      <c r="F49" s="39"/>
      <c r="G49" s="30"/>
      <c r="H49" s="39"/>
      <c r="I49" s="31"/>
    </row>
    <row r="50" spans="1:9" ht="12.95" customHeight="1" x14ac:dyDescent="0.15">
      <c r="A50" s="140"/>
      <c r="B50" s="133"/>
      <c r="C50" s="30" t="s">
        <v>258</v>
      </c>
      <c r="D50" s="135"/>
      <c r="E50" s="30"/>
      <c r="F50" s="39"/>
      <c r="G50" s="30"/>
      <c r="H50" s="39"/>
      <c r="I50" s="31"/>
    </row>
    <row r="51" spans="1:9" ht="12.95" customHeight="1" x14ac:dyDescent="0.15">
      <c r="A51" s="140"/>
      <c r="B51" s="134"/>
      <c r="C51" s="32" t="s">
        <v>259</v>
      </c>
      <c r="D51" s="136"/>
      <c r="E51" s="32"/>
      <c r="F51" s="40"/>
      <c r="G51" s="32"/>
      <c r="H51" s="40"/>
      <c r="I51" s="33"/>
    </row>
    <row r="52" spans="1:9" ht="12.95" customHeight="1" x14ac:dyDescent="0.15">
      <c r="A52" s="140"/>
      <c r="B52" s="133" t="s">
        <v>262</v>
      </c>
      <c r="C52" s="30" t="s">
        <v>263</v>
      </c>
      <c r="D52" s="135">
        <v>8</v>
      </c>
      <c r="E52" s="30"/>
      <c r="F52" s="39"/>
      <c r="G52" s="30"/>
      <c r="H52" s="39"/>
      <c r="I52" s="31"/>
    </row>
    <row r="53" spans="1:9" ht="12.95" customHeight="1" x14ac:dyDescent="0.15">
      <c r="A53" s="140"/>
      <c r="B53" s="133"/>
      <c r="C53" s="30" t="s">
        <v>264</v>
      </c>
      <c r="D53" s="135"/>
      <c r="E53" s="30"/>
      <c r="F53" s="39"/>
      <c r="G53" s="30"/>
      <c r="H53" s="39"/>
      <c r="I53" s="31"/>
    </row>
    <row r="54" spans="1:9" ht="12.95" customHeight="1" x14ac:dyDescent="0.15">
      <c r="A54" s="140"/>
      <c r="B54" s="133"/>
      <c r="C54" s="30" t="s">
        <v>265</v>
      </c>
      <c r="D54" s="135"/>
      <c r="E54" s="30"/>
      <c r="F54" s="39"/>
      <c r="G54" s="30"/>
      <c r="H54" s="39"/>
      <c r="I54" s="31"/>
    </row>
    <row r="55" spans="1:9" ht="12.95" customHeight="1" x14ac:dyDescent="0.15">
      <c r="A55" s="140"/>
      <c r="B55" s="142" t="s">
        <v>266</v>
      </c>
      <c r="C55" s="42" t="s">
        <v>267</v>
      </c>
      <c r="D55" s="143">
        <v>10</v>
      </c>
      <c r="E55" s="42"/>
      <c r="F55" s="43"/>
      <c r="G55" s="42"/>
      <c r="H55" s="43"/>
      <c r="I55" s="44"/>
    </row>
    <row r="56" spans="1:9" ht="12.95" customHeight="1" x14ac:dyDescent="0.15">
      <c r="A56" s="140"/>
      <c r="B56" s="134"/>
      <c r="C56" s="32" t="s">
        <v>268</v>
      </c>
      <c r="D56" s="136"/>
      <c r="E56" s="32"/>
      <c r="F56" s="40"/>
      <c r="G56" s="32"/>
      <c r="H56" s="40"/>
      <c r="I56" s="33"/>
    </row>
    <row r="57" spans="1:9" ht="12.95" customHeight="1" x14ac:dyDescent="0.15">
      <c r="A57" s="140"/>
      <c r="B57" s="132" t="s">
        <v>272</v>
      </c>
      <c r="C57" s="30" t="s">
        <v>269</v>
      </c>
      <c r="D57" s="135">
        <v>10</v>
      </c>
      <c r="E57" s="30"/>
      <c r="F57" s="39"/>
      <c r="G57" s="30"/>
      <c r="H57" s="39"/>
      <c r="I57" s="31"/>
    </row>
    <row r="58" spans="1:9" ht="12.95" customHeight="1" x14ac:dyDescent="0.15">
      <c r="A58" s="140"/>
      <c r="B58" s="133"/>
      <c r="C58" s="30" t="s">
        <v>270</v>
      </c>
      <c r="D58" s="135"/>
      <c r="E58" s="30"/>
      <c r="F58" s="39"/>
      <c r="G58" s="30"/>
      <c r="H58" s="39"/>
      <c r="I58" s="31"/>
    </row>
    <row r="59" spans="1:9" ht="12.95" customHeight="1" x14ac:dyDescent="0.15">
      <c r="A59" s="140"/>
      <c r="B59" s="133"/>
      <c r="C59" s="30" t="s">
        <v>271</v>
      </c>
      <c r="D59" s="135"/>
      <c r="E59" s="30"/>
      <c r="F59" s="39"/>
      <c r="G59" s="30"/>
      <c r="H59" s="39"/>
      <c r="I59" s="31"/>
    </row>
    <row r="60" spans="1:9" ht="12.95" customHeight="1" x14ac:dyDescent="0.15">
      <c r="A60" s="140"/>
      <c r="B60" s="142" t="s">
        <v>273</v>
      </c>
      <c r="C60" s="42" t="s">
        <v>269</v>
      </c>
      <c r="D60" s="143">
        <v>9</v>
      </c>
      <c r="E60" s="42"/>
      <c r="F60" s="43"/>
      <c r="G60" s="42"/>
      <c r="H60" s="43"/>
      <c r="I60" s="44"/>
    </row>
    <row r="61" spans="1:9" ht="12.95" customHeight="1" x14ac:dyDescent="0.15">
      <c r="A61" s="140"/>
      <c r="B61" s="133"/>
      <c r="C61" s="30" t="s">
        <v>270</v>
      </c>
      <c r="D61" s="135"/>
      <c r="E61" s="30"/>
      <c r="F61" s="39"/>
      <c r="G61" s="30"/>
      <c r="H61" s="39"/>
      <c r="I61" s="31"/>
    </row>
    <row r="62" spans="1:9" ht="12.95" customHeight="1" x14ac:dyDescent="0.15">
      <c r="A62" s="140"/>
      <c r="B62" s="134"/>
      <c r="C62" s="32" t="s">
        <v>271</v>
      </c>
      <c r="D62" s="136"/>
      <c r="E62" s="32"/>
      <c r="F62" s="40"/>
      <c r="G62" s="32"/>
      <c r="H62" s="40"/>
      <c r="I62" s="33"/>
    </row>
    <row r="63" spans="1:9" ht="12.95" customHeight="1" x14ac:dyDescent="0.15">
      <c r="A63" s="140"/>
      <c r="B63" s="132" t="s">
        <v>274</v>
      </c>
      <c r="C63" s="30" t="s">
        <v>269</v>
      </c>
      <c r="D63" s="135">
        <v>6</v>
      </c>
      <c r="E63" s="30"/>
      <c r="F63" s="39"/>
      <c r="G63" s="30"/>
      <c r="H63" s="39"/>
      <c r="I63" s="31"/>
    </row>
    <row r="64" spans="1:9" ht="12.95" customHeight="1" x14ac:dyDescent="0.15">
      <c r="A64" s="140"/>
      <c r="B64" s="133"/>
      <c r="C64" s="30" t="s">
        <v>270</v>
      </c>
      <c r="D64" s="135"/>
      <c r="E64" s="30"/>
      <c r="F64" s="39"/>
      <c r="G64" s="30"/>
      <c r="H64" s="39"/>
      <c r="I64" s="31"/>
    </row>
    <row r="65" spans="1:9" ht="12.95" customHeight="1" x14ac:dyDescent="0.15">
      <c r="A65" s="141"/>
      <c r="B65" s="134"/>
      <c r="C65" s="32" t="s">
        <v>271</v>
      </c>
      <c r="D65" s="136"/>
      <c r="E65" s="32"/>
      <c r="F65" s="40"/>
      <c r="G65" s="32"/>
      <c r="H65" s="40"/>
      <c r="I65" s="33"/>
    </row>
    <row r="66" spans="1:9" ht="12.95" customHeight="1" x14ac:dyDescent="0.15"/>
    <row r="67" spans="1:9" ht="12.95" customHeight="1" x14ac:dyDescent="0.15"/>
    <row r="68" spans="1:9" ht="12.95" customHeight="1" x14ac:dyDescent="0.15"/>
    <row r="69" spans="1:9" ht="12.95" customHeight="1" x14ac:dyDescent="0.15"/>
    <row r="70" spans="1:9" ht="12.95" customHeight="1" x14ac:dyDescent="0.15"/>
    <row r="71" spans="1:9" ht="12.95" customHeight="1" x14ac:dyDescent="0.15"/>
    <row r="72" spans="1:9" ht="12.95" customHeight="1" x14ac:dyDescent="0.15"/>
    <row r="73" spans="1:9" ht="12.95" customHeight="1" x14ac:dyDescent="0.15"/>
    <row r="74" spans="1:9" ht="12.95" customHeight="1" x14ac:dyDescent="0.15"/>
    <row r="75" spans="1:9" ht="12.95" customHeight="1" x14ac:dyDescent="0.15"/>
    <row r="76" spans="1:9" ht="12.95" customHeight="1" x14ac:dyDescent="0.15"/>
    <row r="77" spans="1:9" ht="12.95" customHeight="1" x14ac:dyDescent="0.15"/>
    <row r="78" spans="1:9" ht="12.95" customHeight="1" x14ac:dyDescent="0.15"/>
    <row r="79" spans="1:9" ht="12.95" customHeight="1" x14ac:dyDescent="0.15"/>
    <row r="80" spans="1:9" ht="12.95" customHeight="1" x14ac:dyDescent="0.15"/>
    <row r="81" ht="12.95" customHeight="1" x14ac:dyDescent="0.15"/>
    <row r="82" ht="12.95" customHeight="1" x14ac:dyDescent="0.15"/>
    <row r="83" ht="12.95" customHeight="1" x14ac:dyDescent="0.15"/>
    <row r="84" ht="12.95" customHeight="1" x14ac:dyDescent="0.15"/>
    <row r="85" ht="12.95" customHeight="1" x14ac:dyDescent="0.15"/>
    <row r="86" ht="12.95" customHeight="1" x14ac:dyDescent="0.15"/>
    <row r="87" ht="12.95" customHeight="1" x14ac:dyDescent="0.15"/>
    <row r="88" ht="12.95" customHeight="1" x14ac:dyDescent="0.15"/>
    <row r="89" ht="12.95" customHeight="1" x14ac:dyDescent="0.15"/>
    <row r="90" ht="12.95" customHeight="1" x14ac:dyDescent="0.15"/>
    <row r="91" ht="12.95" customHeight="1" x14ac:dyDescent="0.15"/>
    <row r="92" ht="12.95" customHeight="1" x14ac:dyDescent="0.15"/>
    <row r="93" ht="12.95" customHeight="1" x14ac:dyDescent="0.15"/>
    <row r="94" ht="12.95" customHeight="1" x14ac:dyDescent="0.15"/>
    <row r="95" ht="12.95" customHeight="1" x14ac:dyDescent="0.15"/>
    <row r="96" ht="12.95" customHeight="1" x14ac:dyDescent="0.15"/>
    <row r="97" ht="12.95" customHeight="1" x14ac:dyDescent="0.15"/>
    <row r="98" ht="12.95" customHeight="1" x14ac:dyDescent="0.15"/>
    <row r="99" ht="12.95" customHeight="1" x14ac:dyDescent="0.15"/>
    <row r="100" ht="12.95" customHeight="1" x14ac:dyDescent="0.15"/>
    <row r="101" ht="12.95" customHeight="1" x14ac:dyDescent="0.15"/>
    <row r="102" ht="12.95" customHeight="1" x14ac:dyDescent="0.15"/>
    <row r="103" ht="12.95" customHeight="1" x14ac:dyDescent="0.15"/>
    <row r="104" ht="12.95" customHeight="1" x14ac:dyDescent="0.15"/>
    <row r="105" ht="12.95" customHeight="1" x14ac:dyDescent="0.15"/>
    <row r="106" ht="12.95" customHeight="1" x14ac:dyDescent="0.15"/>
    <row r="107" ht="12.95" customHeight="1" x14ac:dyDescent="0.15"/>
    <row r="108" ht="12.95" customHeight="1" x14ac:dyDescent="0.15"/>
    <row r="109" ht="12.95" customHeight="1" x14ac:dyDescent="0.15"/>
    <row r="110" ht="12.95" customHeight="1" x14ac:dyDescent="0.15"/>
    <row r="111" ht="12.95" customHeight="1" x14ac:dyDescent="0.15"/>
    <row r="112" ht="12.95" customHeight="1" x14ac:dyDescent="0.15"/>
    <row r="113" ht="12.95" customHeight="1" x14ac:dyDescent="0.15"/>
    <row r="114" ht="12.95" customHeight="1" x14ac:dyDescent="0.15"/>
    <row r="115" ht="12.95" customHeight="1" x14ac:dyDescent="0.15"/>
    <row r="116" ht="12.95" customHeight="1" x14ac:dyDescent="0.15"/>
    <row r="117" ht="12.95" customHeight="1" x14ac:dyDescent="0.15"/>
    <row r="118" ht="12.95" customHeight="1" x14ac:dyDescent="0.15"/>
    <row r="119" ht="12.95" customHeight="1" x14ac:dyDescent="0.15"/>
    <row r="120" ht="12.95" customHeight="1" x14ac:dyDescent="0.15"/>
    <row r="121" ht="12.95" customHeight="1" x14ac:dyDescent="0.15"/>
    <row r="122" ht="12.95" customHeight="1" x14ac:dyDescent="0.15"/>
    <row r="123" ht="12.95" customHeight="1" x14ac:dyDescent="0.15"/>
    <row r="124" ht="12.95" customHeight="1" x14ac:dyDescent="0.15"/>
    <row r="125" ht="12.95" customHeight="1" x14ac:dyDescent="0.15"/>
    <row r="126" ht="12.95" customHeight="1" x14ac:dyDescent="0.15"/>
    <row r="127" ht="12.95" customHeight="1" x14ac:dyDescent="0.15"/>
    <row r="128" ht="12.95" customHeight="1" x14ac:dyDescent="0.15"/>
    <row r="129" ht="12.95" customHeight="1" x14ac:dyDescent="0.15"/>
    <row r="130" ht="12.95" customHeight="1" x14ac:dyDescent="0.15"/>
    <row r="131" ht="12.95" customHeight="1" x14ac:dyDescent="0.15"/>
    <row r="132" ht="12.95" customHeight="1" x14ac:dyDescent="0.15"/>
    <row r="133" ht="12.95" customHeight="1" x14ac:dyDescent="0.15"/>
    <row r="134" ht="12.95" customHeight="1" x14ac:dyDescent="0.15"/>
    <row r="135" ht="12.95" customHeight="1" x14ac:dyDescent="0.15"/>
    <row r="136" ht="12.95" customHeight="1" x14ac:dyDescent="0.15"/>
    <row r="137" ht="12.95" customHeight="1" x14ac:dyDescent="0.15"/>
    <row r="138" ht="12.95" customHeight="1" x14ac:dyDescent="0.15"/>
    <row r="139" ht="12.95" customHeight="1" x14ac:dyDescent="0.15"/>
    <row r="140" ht="12.95" customHeight="1" x14ac:dyDescent="0.15"/>
    <row r="141" ht="12.95" customHeight="1" x14ac:dyDescent="0.15"/>
    <row r="142" ht="12.95" customHeight="1" x14ac:dyDescent="0.15"/>
    <row r="143" ht="12.95" customHeight="1" x14ac:dyDescent="0.15"/>
    <row r="144" ht="12.95" customHeight="1" x14ac:dyDescent="0.15"/>
    <row r="145" ht="12.95" customHeight="1" x14ac:dyDescent="0.15"/>
    <row r="146" ht="12.95" customHeight="1" x14ac:dyDescent="0.15"/>
    <row r="147" ht="12.95" customHeight="1" x14ac:dyDescent="0.15"/>
    <row r="148" ht="12.95" customHeight="1" x14ac:dyDescent="0.15"/>
    <row r="149" ht="12.95" customHeight="1" x14ac:dyDescent="0.15"/>
    <row r="150" ht="12.95" customHeight="1" x14ac:dyDescent="0.15"/>
    <row r="151" ht="12.95" customHeight="1" x14ac:dyDescent="0.15"/>
    <row r="152" ht="12.95" customHeight="1" x14ac:dyDescent="0.15"/>
    <row r="153" ht="12.95" customHeight="1" x14ac:dyDescent="0.15"/>
    <row r="154" ht="12.95" customHeight="1" x14ac:dyDescent="0.15"/>
    <row r="155" ht="12.95" customHeight="1" x14ac:dyDescent="0.15"/>
    <row r="156" ht="12.95" customHeight="1" x14ac:dyDescent="0.15"/>
    <row r="157" ht="12.95" customHeight="1" x14ac:dyDescent="0.15"/>
    <row r="158" ht="12.95" customHeight="1" x14ac:dyDescent="0.15"/>
    <row r="159" ht="12.95" customHeight="1" x14ac:dyDescent="0.15"/>
    <row r="160" ht="12.95" customHeight="1" x14ac:dyDescent="0.15"/>
    <row r="161" ht="12.95" customHeight="1" x14ac:dyDescent="0.15"/>
    <row r="162" ht="12.95" customHeight="1" x14ac:dyDescent="0.15"/>
    <row r="163" ht="12.95" customHeight="1" x14ac:dyDescent="0.15"/>
    <row r="164" ht="12.95" customHeight="1" x14ac:dyDescent="0.15"/>
    <row r="165" ht="12.95" customHeight="1" x14ac:dyDescent="0.15"/>
    <row r="166" ht="12.95" customHeight="1" x14ac:dyDescent="0.15"/>
    <row r="167" ht="12.95" customHeight="1" x14ac:dyDescent="0.15"/>
    <row r="168" ht="12.95" customHeight="1" x14ac:dyDescent="0.15"/>
    <row r="169" ht="12.95" customHeight="1" x14ac:dyDescent="0.15"/>
    <row r="170" ht="12.95" customHeight="1" x14ac:dyDescent="0.15"/>
    <row r="171" ht="12.95" customHeight="1" x14ac:dyDescent="0.15"/>
    <row r="172" ht="12.95" customHeight="1" x14ac:dyDescent="0.15"/>
    <row r="173" ht="12.95" customHeight="1" x14ac:dyDescent="0.15"/>
    <row r="174" ht="12.95" customHeight="1" x14ac:dyDescent="0.15"/>
    <row r="175" ht="12.95" customHeight="1" x14ac:dyDescent="0.15"/>
    <row r="176" ht="12.95" customHeight="1" x14ac:dyDescent="0.15"/>
    <row r="177" ht="12.95" customHeight="1" x14ac:dyDescent="0.15"/>
    <row r="178" ht="12.95" customHeight="1" x14ac:dyDescent="0.15"/>
    <row r="179" ht="12.95" customHeight="1" x14ac:dyDescent="0.15"/>
    <row r="180" ht="12.95" customHeight="1" x14ac:dyDescent="0.15"/>
    <row r="181" ht="12.95" customHeight="1" x14ac:dyDescent="0.15"/>
    <row r="182" ht="12.95" customHeight="1" x14ac:dyDescent="0.15"/>
    <row r="183" ht="12.95" customHeight="1" x14ac:dyDescent="0.15"/>
    <row r="184" ht="12.95" customHeight="1" x14ac:dyDescent="0.15"/>
    <row r="185" ht="12.95" customHeight="1" x14ac:dyDescent="0.15"/>
    <row r="186" ht="12.95" customHeight="1" x14ac:dyDescent="0.15"/>
    <row r="187" ht="12.95" customHeight="1" x14ac:dyDescent="0.15"/>
    <row r="188" ht="12.95" customHeight="1" x14ac:dyDescent="0.15"/>
    <row r="189" ht="12.95" customHeight="1" x14ac:dyDescent="0.15"/>
    <row r="190" ht="12.95" customHeight="1" x14ac:dyDescent="0.15"/>
    <row r="191" ht="12.95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</sheetData>
  <mergeCells count="35">
    <mergeCell ref="B5:B8"/>
    <mergeCell ref="B9:B12"/>
    <mergeCell ref="D5:D8"/>
    <mergeCell ref="D9:D12"/>
    <mergeCell ref="B13:B15"/>
    <mergeCell ref="D13:D15"/>
    <mergeCell ref="B16:B18"/>
    <mergeCell ref="D16:D18"/>
    <mergeCell ref="D20:D26"/>
    <mergeCell ref="B20:B26"/>
    <mergeCell ref="D28:D31"/>
    <mergeCell ref="B28:B31"/>
    <mergeCell ref="D52:D54"/>
    <mergeCell ref="B33:B36"/>
    <mergeCell ref="D33:D36"/>
    <mergeCell ref="B37:B39"/>
    <mergeCell ref="D37:D39"/>
    <mergeCell ref="B40:B42"/>
    <mergeCell ref="D40:D42"/>
    <mergeCell ref="B63:B65"/>
    <mergeCell ref="D63:D65"/>
    <mergeCell ref="A5:A32"/>
    <mergeCell ref="A33:A65"/>
    <mergeCell ref="A2:I2"/>
    <mergeCell ref="B55:B56"/>
    <mergeCell ref="D55:D56"/>
    <mergeCell ref="B57:B59"/>
    <mergeCell ref="D57:D59"/>
    <mergeCell ref="D60:D62"/>
    <mergeCell ref="B60:B62"/>
    <mergeCell ref="B43:B47"/>
    <mergeCell ref="D43:D47"/>
    <mergeCell ref="B48:B51"/>
    <mergeCell ref="D48:D51"/>
    <mergeCell ref="B52:B54"/>
  </mergeCells>
  <phoneticPr fontId="1"/>
  <printOptions horizontalCentered="1" verticalCentere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view="pageBreakPreview" zoomScaleNormal="100" zoomScaleSheetLayoutView="100" workbookViewId="0">
      <selection activeCell="O19" sqref="O19"/>
    </sheetView>
  </sheetViews>
  <sheetFormatPr defaultRowHeight="13.5" x14ac:dyDescent="0.15"/>
  <cols>
    <col min="9" max="10" width="8.125" customWidth="1"/>
  </cols>
  <sheetData>
    <row r="1" spans="1:10" x14ac:dyDescent="0.15">
      <c r="A1" s="148" t="s">
        <v>280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15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1.75" customHeight="1" x14ac:dyDescent="0.15">
      <c r="A5" s="145" t="s">
        <v>281</v>
      </c>
      <c r="B5" s="145"/>
      <c r="C5" s="145" t="s">
        <v>282</v>
      </c>
      <c r="D5" s="145"/>
      <c r="E5" s="145" t="s">
        <v>168</v>
      </c>
      <c r="F5" s="145"/>
      <c r="G5" s="146" t="s">
        <v>283</v>
      </c>
      <c r="H5" s="147"/>
      <c r="I5" s="146" t="s">
        <v>284</v>
      </c>
      <c r="J5" s="147"/>
    </row>
    <row r="6" spans="1:10" ht="21.75" customHeight="1" x14ac:dyDescent="0.15">
      <c r="A6" s="145" t="s">
        <v>285</v>
      </c>
      <c r="B6" s="145"/>
      <c r="C6" s="145">
        <f>点検所要時間内訳!G40</f>
        <v>48</v>
      </c>
      <c r="D6" s="145"/>
      <c r="E6" s="145">
        <v>25</v>
      </c>
      <c r="F6" s="145"/>
      <c r="G6" s="145">
        <f>SUM(C6:F6)</f>
        <v>73</v>
      </c>
      <c r="H6" s="145"/>
      <c r="I6" s="145"/>
      <c r="J6" s="145"/>
    </row>
    <row r="7" spans="1:10" ht="21.75" customHeight="1" x14ac:dyDescent="0.15">
      <c r="A7" s="145" t="s">
        <v>286</v>
      </c>
      <c r="B7" s="145"/>
      <c r="C7" s="145">
        <f>点検所要時間内訳!I40</f>
        <v>96</v>
      </c>
      <c r="D7" s="145"/>
      <c r="E7" s="145">
        <v>10</v>
      </c>
      <c r="F7" s="145"/>
      <c r="G7" s="145">
        <f t="shared" ref="G7:G12" si="0">SUM(C7:F7)</f>
        <v>106</v>
      </c>
      <c r="H7" s="145"/>
      <c r="I7" s="145"/>
      <c r="J7" s="145"/>
    </row>
    <row r="8" spans="1:10" ht="21.75" customHeight="1" x14ac:dyDescent="0.15">
      <c r="A8" s="145" t="s">
        <v>288</v>
      </c>
      <c r="B8" s="145"/>
      <c r="C8" s="145">
        <f>点検所要時間内訳!K40</f>
        <v>59</v>
      </c>
      <c r="D8" s="145"/>
      <c r="E8" s="145">
        <v>5</v>
      </c>
      <c r="F8" s="145"/>
      <c r="G8" s="145">
        <f t="shared" si="0"/>
        <v>64</v>
      </c>
      <c r="H8" s="145"/>
      <c r="I8" s="145"/>
      <c r="J8" s="145"/>
    </row>
    <row r="9" spans="1:10" ht="21.75" customHeight="1" x14ac:dyDescent="0.15">
      <c r="A9" s="145" t="s">
        <v>289</v>
      </c>
      <c r="B9" s="145"/>
      <c r="C9" s="145">
        <f>点検所要時間内訳!M40</f>
        <v>59</v>
      </c>
      <c r="D9" s="145"/>
      <c r="E9" s="145">
        <v>20</v>
      </c>
      <c r="F9" s="145"/>
      <c r="G9" s="145">
        <f t="shared" si="0"/>
        <v>79</v>
      </c>
      <c r="H9" s="145"/>
      <c r="I9" s="145"/>
      <c r="J9" s="145"/>
    </row>
    <row r="10" spans="1:10" ht="21.75" customHeight="1" x14ac:dyDescent="0.15">
      <c r="A10" s="145" t="s">
        <v>290</v>
      </c>
      <c r="B10" s="145"/>
      <c r="C10" s="145">
        <f>点検所要時間内訳!O40</f>
        <v>59</v>
      </c>
      <c r="D10" s="145"/>
      <c r="E10" s="145">
        <v>5</v>
      </c>
      <c r="F10" s="145"/>
      <c r="G10" s="145">
        <f t="shared" si="0"/>
        <v>64</v>
      </c>
      <c r="H10" s="145"/>
      <c r="I10" s="145"/>
      <c r="J10" s="145"/>
    </row>
    <row r="11" spans="1:10" ht="21.75" customHeight="1" x14ac:dyDescent="0.15">
      <c r="A11" s="145" t="s">
        <v>291</v>
      </c>
      <c r="B11" s="145"/>
      <c r="C11" s="145">
        <f>点検所要時間内訳!Q40</f>
        <v>90</v>
      </c>
      <c r="D11" s="145"/>
      <c r="E11" s="145">
        <v>10</v>
      </c>
      <c r="F11" s="145"/>
      <c r="G11" s="145">
        <f t="shared" si="0"/>
        <v>100</v>
      </c>
      <c r="H11" s="145"/>
      <c r="I11" s="145"/>
      <c r="J11" s="145"/>
    </row>
    <row r="12" spans="1:10" ht="21.75" customHeight="1" x14ac:dyDescent="0.15">
      <c r="A12" s="145" t="s">
        <v>292</v>
      </c>
      <c r="B12" s="145"/>
      <c r="C12" s="145">
        <f>点検所要時間内訳!S40</f>
        <v>69</v>
      </c>
      <c r="D12" s="145"/>
      <c r="E12" s="145">
        <v>5</v>
      </c>
      <c r="F12" s="145"/>
      <c r="G12" s="145">
        <f t="shared" si="0"/>
        <v>74</v>
      </c>
      <c r="H12" s="145"/>
      <c r="I12" s="145"/>
      <c r="J12" s="145"/>
    </row>
    <row r="13" spans="1:10" ht="21.75" customHeight="1" x14ac:dyDescent="0.15">
      <c r="A13" s="145"/>
      <c r="B13" s="145"/>
      <c r="C13" s="145"/>
      <c r="D13" s="145"/>
      <c r="E13" s="145"/>
      <c r="F13" s="145"/>
      <c r="G13" s="145"/>
      <c r="H13" s="145"/>
      <c r="I13" s="145"/>
      <c r="J13" s="145"/>
    </row>
    <row r="14" spans="1:10" ht="21.75" customHeight="1" x14ac:dyDescent="0.15">
      <c r="A14" s="145"/>
      <c r="B14" s="145"/>
      <c r="C14" s="145"/>
      <c r="D14" s="145"/>
      <c r="E14" s="145"/>
      <c r="F14" s="145"/>
      <c r="G14" s="145"/>
      <c r="H14" s="145"/>
      <c r="I14" s="145"/>
      <c r="J14" s="145"/>
    </row>
    <row r="15" spans="1:10" ht="21.75" customHeight="1" x14ac:dyDescent="0.15">
      <c r="A15" s="145" t="s">
        <v>293</v>
      </c>
      <c r="B15" s="145"/>
      <c r="C15" s="145">
        <f>SUM(C6:D14)</f>
        <v>480</v>
      </c>
      <c r="D15" s="145"/>
      <c r="E15" s="145">
        <f t="shared" ref="E15" si="1">SUM(E6:F14)</f>
        <v>80</v>
      </c>
      <c r="F15" s="145"/>
      <c r="G15" s="145">
        <f t="shared" ref="G15" si="2">SUM(G6:H14)</f>
        <v>560</v>
      </c>
      <c r="H15" s="145"/>
      <c r="I15" s="145"/>
      <c r="J15" s="145"/>
    </row>
    <row r="16" spans="1:10" ht="21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1.7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1.7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1.7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1.75" customHeight="1" x14ac:dyDescent="0.15">
      <c r="A20" s="145" t="s">
        <v>294</v>
      </c>
      <c r="B20" s="145"/>
      <c r="C20" s="145" t="s">
        <v>282</v>
      </c>
      <c r="D20" s="145"/>
      <c r="E20" s="145" t="s">
        <v>168</v>
      </c>
      <c r="F20" s="145"/>
      <c r="G20" s="146" t="s">
        <v>283</v>
      </c>
      <c r="H20" s="147"/>
      <c r="I20" s="146" t="s">
        <v>284</v>
      </c>
      <c r="J20" s="147"/>
    </row>
    <row r="21" spans="1:10" ht="21.75" customHeight="1" x14ac:dyDescent="0.15">
      <c r="A21" s="145" t="s">
        <v>304</v>
      </c>
      <c r="B21" s="145"/>
      <c r="C21" s="145">
        <f>点検所要時間内訳!G81</f>
        <v>57</v>
      </c>
      <c r="D21" s="145"/>
      <c r="E21" s="145">
        <v>10</v>
      </c>
      <c r="F21" s="145"/>
      <c r="G21" s="145">
        <f t="shared" ref="G21:G25" si="3">SUM(C21:F21)</f>
        <v>67</v>
      </c>
      <c r="H21" s="145"/>
      <c r="I21" s="145"/>
      <c r="J21" s="145"/>
    </row>
    <row r="22" spans="1:10" ht="21.75" customHeight="1" x14ac:dyDescent="0.15">
      <c r="A22" s="145" t="s">
        <v>288</v>
      </c>
      <c r="B22" s="145"/>
      <c r="C22" s="145">
        <f>点検所要時間内訳!I81</f>
        <v>38</v>
      </c>
      <c r="D22" s="145"/>
      <c r="E22" s="145">
        <v>5</v>
      </c>
      <c r="F22" s="145"/>
      <c r="G22" s="145">
        <f t="shared" si="3"/>
        <v>43</v>
      </c>
      <c r="H22" s="145"/>
      <c r="I22" s="145"/>
      <c r="J22" s="145"/>
    </row>
    <row r="23" spans="1:10" ht="21.75" customHeight="1" x14ac:dyDescent="0.15">
      <c r="A23" s="145" t="s">
        <v>289</v>
      </c>
      <c r="B23" s="145"/>
      <c r="C23" s="145">
        <f>点検所要時間内訳!K81</f>
        <v>38</v>
      </c>
      <c r="D23" s="145"/>
      <c r="E23" s="145">
        <v>5</v>
      </c>
      <c r="F23" s="145"/>
      <c r="G23" s="145">
        <f t="shared" ref="G23" si="4">SUM(C23:F23)</f>
        <v>43</v>
      </c>
      <c r="H23" s="145"/>
      <c r="I23" s="145"/>
      <c r="J23" s="145"/>
    </row>
    <row r="24" spans="1:10" ht="21.75" customHeight="1" x14ac:dyDescent="0.15">
      <c r="A24" s="145" t="s">
        <v>291</v>
      </c>
      <c r="B24" s="145"/>
      <c r="C24" s="145">
        <f>点検所要時間内訳!M81</f>
        <v>38</v>
      </c>
      <c r="D24" s="145"/>
      <c r="E24" s="145">
        <v>5</v>
      </c>
      <c r="F24" s="145"/>
      <c r="G24" s="145">
        <f t="shared" si="3"/>
        <v>43</v>
      </c>
      <c r="H24" s="145"/>
      <c r="I24" s="145"/>
      <c r="J24" s="145"/>
    </row>
    <row r="25" spans="1:10" ht="21.75" customHeight="1" x14ac:dyDescent="0.15">
      <c r="A25" s="145" t="s">
        <v>292</v>
      </c>
      <c r="B25" s="145"/>
      <c r="C25" s="145">
        <f>点検所要時間内訳!O81</f>
        <v>38</v>
      </c>
      <c r="D25" s="145"/>
      <c r="E25" s="145">
        <v>5</v>
      </c>
      <c r="F25" s="145"/>
      <c r="G25" s="145">
        <f t="shared" si="3"/>
        <v>43</v>
      </c>
      <c r="H25" s="145"/>
      <c r="I25" s="145"/>
      <c r="J25" s="145"/>
    </row>
    <row r="26" spans="1:10" ht="21.75" customHeight="1" x14ac:dyDescent="0.15">
      <c r="A26" s="145" t="s">
        <v>293</v>
      </c>
      <c r="B26" s="145"/>
      <c r="C26" s="145">
        <f>SUM(C21:D25)</f>
        <v>209</v>
      </c>
      <c r="D26" s="145"/>
      <c r="E26" s="145">
        <f>SUM(E21:F25)</f>
        <v>30</v>
      </c>
      <c r="F26" s="145"/>
      <c r="G26" s="145">
        <f>SUM(G21:H25)</f>
        <v>239</v>
      </c>
      <c r="H26" s="145"/>
      <c r="I26" s="145"/>
      <c r="J26" s="145"/>
    </row>
    <row r="27" spans="1:10" ht="21.75" customHeight="1" x14ac:dyDescent="0.15"/>
    <row r="28" spans="1:10" ht="21.75" customHeight="1" x14ac:dyDescent="0.15"/>
    <row r="29" spans="1:10" ht="21.75" customHeight="1" x14ac:dyDescent="0.15"/>
    <row r="30" spans="1:10" ht="21.75" customHeight="1" x14ac:dyDescent="0.15"/>
    <row r="31" spans="1:10" ht="21.75" customHeight="1" x14ac:dyDescent="0.15"/>
    <row r="32" spans="1:10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</sheetData>
  <mergeCells count="91">
    <mergeCell ref="A1:J2"/>
    <mergeCell ref="A5:B5"/>
    <mergeCell ref="C5:D5"/>
    <mergeCell ref="E5:F5"/>
    <mergeCell ref="G5:H5"/>
    <mergeCell ref="I5:J5"/>
    <mergeCell ref="A7:B7"/>
    <mergeCell ref="C7:D7"/>
    <mergeCell ref="E7:F7"/>
    <mergeCell ref="G7:H7"/>
    <mergeCell ref="I7:J7"/>
    <mergeCell ref="A6:B6"/>
    <mergeCell ref="C6:D6"/>
    <mergeCell ref="E6:F6"/>
    <mergeCell ref="G6:H6"/>
    <mergeCell ref="I6:J6"/>
    <mergeCell ref="A9:B9"/>
    <mergeCell ref="C9:D9"/>
    <mergeCell ref="E9:F9"/>
    <mergeCell ref="G9:H9"/>
    <mergeCell ref="I9:J9"/>
    <mergeCell ref="A8:B8"/>
    <mergeCell ref="C8:D8"/>
    <mergeCell ref="E8:F8"/>
    <mergeCell ref="G8:H8"/>
    <mergeCell ref="I8:J8"/>
    <mergeCell ref="A11:B11"/>
    <mergeCell ref="C11:D11"/>
    <mergeCell ref="E11:F11"/>
    <mergeCell ref="G11:H11"/>
    <mergeCell ref="I11:J11"/>
    <mergeCell ref="A10:B10"/>
    <mergeCell ref="C10:D10"/>
    <mergeCell ref="E10:F10"/>
    <mergeCell ref="G10:H10"/>
    <mergeCell ref="I10:J10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A24:B24"/>
    <mergeCell ref="C24:D24"/>
    <mergeCell ref="E24:F24"/>
    <mergeCell ref="G24:H24"/>
    <mergeCell ref="I24:J24"/>
    <mergeCell ref="A22:B22"/>
    <mergeCell ref="C22:D22"/>
    <mergeCell ref="E22:F22"/>
    <mergeCell ref="G22:H22"/>
    <mergeCell ref="I22:J22"/>
    <mergeCell ref="A26:B26"/>
    <mergeCell ref="C26:D26"/>
    <mergeCell ref="E26:F26"/>
    <mergeCell ref="G26:H26"/>
    <mergeCell ref="I26:J26"/>
    <mergeCell ref="A25:B25"/>
    <mergeCell ref="C25:D25"/>
    <mergeCell ref="E25:F25"/>
    <mergeCell ref="G25:H25"/>
    <mergeCell ref="I25:J25"/>
    <mergeCell ref="A23:B23"/>
    <mergeCell ref="C23:D23"/>
    <mergeCell ref="E23:F23"/>
    <mergeCell ref="G23:H23"/>
    <mergeCell ref="I23:J2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2"/>
  <sheetViews>
    <sheetView view="pageBreakPreview" zoomScaleNormal="100" zoomScaleSheetLayoutView="100" workbookViewId="0">
      <selection activeCell="O28" sqref="O28:P29"/>
    </sheetView>
  </sheetViews>
  <sheetFormatPr defaultRowHeight="13.5" x14ac:dyDescent="0.15"/>
  <cols>
    <col min="1" max="6" width="4.625" customWidth="1"/>
    <col min="7" max="32" width="5.625" customWidth="1"/>
  </cols>
  <sheetData>
    <row r="1" spans="1:26" ht="13.5" customHeight="1" x14ac:dyDescent="0.15">
      <c r="A1" s="148" t="s">
        <v>295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ht="13.5" customHeight="1" x14ac:dyDescent="0.1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13.5" customHeight="1" x14ac:dyDescent="0.15"/>
    <row r="4" spans="1:26" ht="13.5" customHeight="1" x14ac:dyDescent="0.15">
      <c r="A4" s="150"/>
      <c r="B4" s="150"/>
      <c r="C4" s="150"/>
      <c r="D4" s="150"/>
      <c r="E4" s="150"/>
      <c r="F4" s="150"/>
      <c r="G4" s="151" t="s">
        <v>296</v>
      </c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3"/>
    </row>
    <row r="5" spans="1:26" ht="13.5" customHeight="1" x14ac:dyDescent="0.15">
      <c r="A5" s="150"/>
      <c r="B5" s="150"/>
      <c r="C5" s="150"/>
      <c r="D5" s="150"/>
      <c r="E5" s="150"/>
      <c r="F5" s="150"/>
      <c r="G5" s="154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6"/>
    </row>
    <row r="6" spans="1:26" ht="13.5" customHeight="1" x14ac:dyDescent="0.15">
      <c r="A6" s="157" t="s">
        <v>297</v>
      </c>
      <c r="B6" s="157"/>
      <c r="C6" s="157"/>
      <c r="D6" s="157"/>
      <c r="E6" s="157"/>
      <c r="F6" s="157"/>
      <c r="G6" s="149" t="s">
        <v>285</v>
      </c>
      <c r="H6" s="149"/>
      <c r="I6" s="149" t="s">
        <v>286</v>
      </c>
      <c r="J6" s="149"/>
      <c r="K6" s="149" t="s">
        <v>288</v>
      </c>
      <c r="L6" s="149"/>
      <c r="M6" s="149" t="s">
        <v>289</v>
      </c>
      <c r="N6" s="149"/>
      <c r="O6" s="149" t="s">
        <v>290</v>
      </c>
      <c r="P6" s="149"/>
      <c r="Q6" s="149" t="s">
        <v>291</v>
      </c>
      <c r="R6" s="149"/>
      <c r="S6" s="149" t="s">
        <v>292</v>
      </c>
      <c r="T6" s="149"/>
      <c r="U6" s="159"/>
      <c r="V6" s="159"/>
      <c r="W6" s="159"/>
      <c r="X6" s="159"/>
      <c r="Y6" s="149"/>
      <c r="Z6" s="149"/>
    </row>
    <row r="7" spans="1:26" ht="13.5" customHeight="1" x14ac:dyDescent="0.15">
      <c r="A7" s="157"/>
      <c r="B7" s="157"/>
      <c r="C7" s="157"/>
      <c r="D7" s="157"/>
      <c r="E7" s="157"/>
      <c r="F7" s="157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59"/>
      <c r="V7" s="159"/>
      <c r="W7" s="159"/>
      <c r="X7" s="159"/>
      <c r="Y7" s="149"/>
      <c r="Z7" s="149"/>
    </row>
    <row r="8" spans="1:26" ht="13.5" customHeight="1" x14ac:dyDescent="0.15">
      <c r="A8" s="149" t="s">
        <v>298</v>
      </c>
      <c r="B8" s="149"/>
      <c r="C8" s="149"/>
      <c r="D8" s="149"/>
      <c r="E8" s="149"/>
      <c r="F8" s="149"/>
      <c r="G8" s="145">
        <v>10</v>
      </c>
      <c r="H8" s="145"/>
      <c r="I8" s="145">
        <v>10</v>
      </c>
      <c r="J8" s="145"/>
      <c r="K8" s="145">
        <v>10</v>
      </c>
      <c r="L8" s="145"/>
      <c r="M8" s="145">
        <v>10</v>
      </c>
      <c r="N8" s="145"/>
      <c r="O8" s="145">
        <v>10</v>
      </c>
      <c r="P8" s="145"/>
      <c r="Q8" s="145">
        <v>10</v>
      </c>
      <c r="R8" s="145"/>
      <c r="S8" s="145">
        <v>10</v>
      </c>
      <c r="T8" s="145"/>
      <c r="U8" s="158"/>
      <c r="V8" s="158"/>
      <c r="W8" s="158"/>
      <c r="X8" s="158"/>
      <c r="Y8" s="145"/>
      <c r="Z8" s="145"/>
    </row>
    <row r="9" spans="1:26" ht="13.5" customHeight="1" x14ac:dyDescent="0.15">
      <c r="A9" s="149"/>
      <c r="B9" s="149"/>
      <c r="C9" s="149"/>
      <c r="D9" s="149"/>
      <c r="E9" s="149"/>
      <c r="F9" s="149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58"/>
      <c r="V9" s="158"/>
      <c r="W9" s="158"/>
      <c r="X9" s="158"/>
      <c r="Y9" s="145"/>
      <c r="Z9" s="145"/>
    </row>
    <row r="10" spans="1:26" ht="13.5" customHeight="1" x14ac:dyDescent="0.15">
      <c r="A10" s="149" t="s">
        <v>226</v>
      </c>
      <c r="B10" s="149"/>
      <c r="C10" s="149"/>
      <c r="D10" s="149"/>
      <c r="E10" s="149"/>
      <c r="F10" s="149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58"/>
      <c r="V10" s="158"/>
      <c r="W10" s="158"/>
      <c r="X10" s="158"/>
      <c r="Y10" s="145"/>
      <c r="Z10" s="145"/>
    </row>
    <row r="11" spans="1:26" ht="13.5" customHeight="1" x14ac:dyDescent="0.15">
      <c r="A11" s="149"/>
      <c r="B11" s="149"/>
      <c r="C11" s="149"/>
      <c r="D11" s="149"/>
      <c r="E11" s="149"/>
      <c r="F11" s="149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58"/>
      <c r="V11" s="158"/>
      <c r="W11" s="158"/>
      <c r="X11" s="158"/>
      <c r="Y11" s="145"/>
      <c r="Z11" s="145"/>
    </row>
    <row r="12" spans="1:26" ht="13.5" customHeight="1" x14ac:dyDescent="0.15">
      <c r="A12" s="149" t="s">
        <v>228</v>
      </c>
      <c r="B12" s="149"/>
      <c r="C12" s="149"/>
      <c r="D12" s="149"/>
      <c r="E12" s="149"/>
      <c r="F12" s="149"/>
      <c r="G12" s="145"/>
      <c r="H12" s="145"/>
      <c r="I12" s="145">
        <v>8</v>
      </c>
      <c r="J12" s="145"/>
      <c r="K12" s="145">
        <v>8</v>
      </c>
      <c r="L12" s="145"/>
      <c r="M12" s="145">
        <v>8</v>
      </c>
      <c r="N12" s="145"/>
      <c r="O12" s="145">
        <v>8</v>
      </c>
      <c r="P12" s="145"/>
      <c r="Q12" s="145">
        <v>8</v>
      </c>
      <c r="R12" s="145"/>
      <c r="S12" s="145">
        <v>8</v>
      </c>
      <c r="T12" s="145"/>
      <c r="U12" s="158"/>
      <c r="V12" s="158"/>
      <c r="W12" s="158"/>
      <c r="X12" s="158"/>
      <c r="Y12" s="145"/>
      <c r="Z12" s="145"/>
    </row>
    <row r="13" spans="1:26" ht="13.5" customHeight="1" x14ac:dyDescent="0.15">
      <c r="A13" s="149"/>
      <c r="B13" s="149"/>
      <c r="C13" s="149"/>
      <c r="D13" s="149"/>
      <c r="E13" s="149"/>
      <c r="F13" s="149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58"/>
      <c r="V13" s="158"/>
      <c r="W13" s="158"/>
      <c r="X13" s="158"/>
      <c r="Y13" s="145"/>
      <c r="Z13" s="145"/>
    </row>
    <row r="14" spans="1:26" ht="13.5" customHeight="1" x14ac:dyDescent="0.15">
      <c r="A14" s="149" t="s">
        <v>236</v>
      </c>
      <c r="B14" s="149"/>
      <c r="C14" s="149"/>
      <c r="D14" s="149"/>
      <c r="E14" s="149"/>
      <c r="F14" s="149"/>
      <c r="G14" s="145">
        <v>7</v>
      </c>
      <c r="H14" s="145"/>
      <c r="I14" s="145">
        <v>7</v>
      </c>
      <c r="J14" s="145"/>
      <c r="K14" s="145">
        <v>7</v>
      </c>
      <c r="L14" s="145"/>
      <c r="M14" s="145">
        <v>7</v>
      </c>
      <c r="N14" s="145"/>
      <c r="O14" s="145">
        <v>7</v>
      </c>
      <c r="P14" s="145"/>
      <c r="Q14" s="145">
        <v>7</v>
      </c>
      <c r="R14" s="145"/>
      <c r="S14" s="145">
        <v>7</v>
      </c>
      <c r="T14" s="145"/>
      <c r="U14" s="158"/>
      <c r="V14" s="158"/>
      <c r="W14" s="158"/>
      <c r="X14" s="158"/>
      <c r="Y14" s="145"/>
      <c r="Z14" s="145"/>
    </row>
    <row r="15" spans="1:26" ht="13.5" customHeight="1" x14ac:dyDescent="0.15">
      <c r="A15" s="149"/>
      <c r="B15" s="149"/>
      <c r="C15" s="149"/>
      <c r="D15" s="149"/>
      <c r="E15" s="149"/>
      <c r="F15" s="149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58"/>
      <c r="V15" s="158"/>
      <c r="W15" s="158"/>
      <c r="X15" s="158"/>
      <c r="Y15" s="145"/>
      <c r="Z15" s="145"/>
    </row>
    <row r="16" spans="1:26" ht="13.5" customHeight="1" x14ac:dyDescent="0.15">
      <c r="A16" s="149" t="s">
        <v>237</v>
      </c>
      <c r="B16" s="149"/>
      <c r="C16" s="149"/>
      <c r="D16" s="149"/>
      <c r="E16" s="149"/>
      <c r="F16" s="149"/>
      <c r="G16" s="145">
        <v>12</v>
      </c>
      <c r="H16" s="145"/>
      <c r="I16" s="145">
        <v>12</v>
      </c>
      <c r="J16" s="145"/>
      <c r="K16" s="145">
        <v>12</v>
      </c>
      <c r="L16" s="145"/>
      <c r="M16" s="145">
        <v>12</v>
      </c>
      <c r="N16" s="145"/>
      <c r="O16" s="145">
        <v>12</v>
      </c>
      <c r="P16" s="145"/>
      <c r="Q16" s="145">
        <v>12</v>
      </c>
      <c r="R16" s="145"/>
      <c r="S16" s="145">
        <v>12</v>
      </c>
      <c r="T16" s="145"/>
      <c r="U16" s="158"/>
      <c r="V16" s="158"/>
      <c r="W16" s="158"/>
      <c r="X16" s="158"/>
      <c r="Y16" s="145"/>
      <c r="Z16" s="145"/>
    </row>
    <row r="17" spans="1:26" ht="13.5" customHeight="1" x14ac:dyDescent="0.15">
      <c r="A17" s="149"/>
      <c r="B17" s="149"/>
      <c r="C17" s="149"/>
      <c r="D17" s="149"/>
      <c r="E17" s="149"/>
      <c r="F17" s="149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58"/>
      <c r="V17" s="158"/>
      <c r="W17" s="158"/>
      <c r="X17" s="158"/>
      <c r="Y17" s="145"/>
      <c r="Z17" s="145"/>
    </row>
    <row r="18" spans="1:26" ht="13.5" customHeight="1" x14ac:dyDescent="0.15">
      <c r="A18" s="149" t="s">
        <v>242</v>
      </c>
      <c r="B18" s="149"/>
      <c r="C18" s="149"/>
      <c r="D18" s="149"/>
      <c r="E18" s="149"/>
      <c r="F18" s="149"/>
      <c r="G18" s="145">
        <v>9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58"/>
      <c r="V18" s="158"/>
      <c r="W18" s="158"/>
      <c r="X18" s="158"/>
      <c r="Y18" s="145"/>
      <c r="Z18" s="145"/>
    </row>
    <row r="19" spans="1:26" ht="13.5" customHeight="1" x14ac:dyDescent="0.15">
      <c r="A19" s="149"/>
      <c r="B19" s="149"/>
      <c r="C19" s="149"/>
      <c r="D19" s="149"/>
      <c r="E19" s="149"/>
      <c r="F19" s="149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58"/>
      <c r="V19" s="158"/>
      <c r="W19" s="158"/>
      <c r="X19" s="158"/>
      <c r="Y19" s="145"/>
      <c r="Z19" s="145"/>
    </row>
    <row r="20" spans="1:26" ht="13.5" customHeight="1" x14ac:dyDescent="0.15">
      <c r="A20" s="149" t="s">
        <v>244</v>
      </c>
      <c r="B20" s="149"/>
      <c r="C20" s="149"/>
      <c r="D20" s="149"/>
      <c r="E20" s="149"/>
      <c r="F20" s="149"/>
      <c r="G20" s="145"/>
      <c r="H20" s="145"/>
      <c r="I20" s="145">
        <v>12</v>
      </c>
      <c r="J20" s="145"/>
      <c r="K20" s="145">
        <v>12</v>
      </c>
      <c r="L20" s="145"/>
      <c r="M20" s="145">
        <v>12</v>
      </c>
      <c r="N20" s="145"/>
      <c r="O20" s="145">
        <v>12</v>
      </c>
      <c r="P20" s="145"/>
      <c r="Q20" s="145">
        <v>12</v>
      </c>
      <c r="R20" s="145"/>
      <c r="S20" s="145">
        <v>12</v>
      </c>
      <c r="T20" s="145"/>
      <c r="U20" s="145"/>
      <c r="V20" s="145"/>
      <c r="W20" s="158"/>
      <c r="X20" s="158"/>
      <c r="Y20" s="145"/>
      <c r="Z20" s="145"/>
    </row>
    <row r="21" spans="1:26" ht="13.5" customHeight="1" x14ac:dyDescent="0.15">
      <c r="A21" s="149"/>
      <c r="B21" s="149"/>
      <c r="C21" s="149"/>
      <c r="D21" s="149"/>
      <c r="E21" s="149"/>
      <c r="F21" s="149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58"/>
      <c r="X21" s="158"/>
      <c r="Y21" s="145"/>
      <c r="Z21" s="145"/>
    </row>
    <row r="22" spans="1:26" ht="13.5" customHeight="1" x14ac:dyDescent="0.15">
      <c r="A22" s="149" t="s">
        <v>299</v>
      </c>
      <c r="B22" s="149"/>
      <c r="C22" s="149"/>
      <c r="D22" s="149"/>
      <c r="E22" s="149"/>
      <c r="F22" s="149"/>
      <c r="G22" s="145"/>
      <c r="H22" s="145"/>
      <c r="I22" s="145">
        <v>10</v>
      </c>
      <c r="J22" s="145"/>
      <c r="K22" s="145"/>
      <c r="L22" s="145"/>
      <c r="M22" s="145"/>
      <c r="N22" s="145"/>
      <c r="O22" s="145"/>
      <c r="P22" s="145"/>
      <c r="Q22" s="145">
        <v>10</v>
      </c>
      <c r="R22" s="145"/>
      <c r="S22" s="145">
        <v>10</v>
      </c>
      <c r="T22" s="145"/>
      <c r="U22" s="145"/>
      <c r="V22" s="145"/>
      <c r="W22" s="158"/>
      <c r="X22" s="158"/>
      <c r="Y22" s="145"/>
      <c r="Z22" s="145"/>
    </row>
    <row r="23" spans="1:26" ht="13.5" customHeight="1" x14ac:dyDescent="0.15">
      <c r="A23" s="149"/>
      <c r="B23" s="149"/>
      <c r="C23" s="149"/>
      <c r="D23" s="149"/>
      <c r="E23" s="149"/>
      <c r="F23" s="149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58"/>
      <c r="X23" s="158"/>
      <c r="Y23" s="145"/>
      <c r="Z23" s="145"/>
    </row>
    <row r="24" spans="1:26" ht="13.5" customHeight="1" x14ac:dyDescent="0.15">
      <c r="A24" s="149" t="s">
        <v>255</v>
      </c>
      <c r="B24" s="149"/>
      <c r="C24" s="149"/>
      <c r="D24" s="149"/>
      <c r="E24" s="149"/>
      <c r="F24" s="149"/>
      <c r="G24" s="145"/>
      <c r="H24" s="145"/>
      <c r="I24" s="145">
        <v>12</v>
      </c>
      <c r="J24" s="145"/>
      <c r="K24" s="145"/>
      <c r="L24" s="145"/>
      <c r="M24" s="145"/>
      <c r="N24" s="145"/>
      <c r="O24" s="145"/>
      <c r="P24" s="145"/>
      <c r="Q24" s="145">
        <v>12</v>
      </c>
      <c r="R24" s="145"/>
      <c r="S24" s="145"/>
      <c r="T24" s="145"/>
      <c r="U24" s="145"/>
      <c r="V24" s="145"/>
      <c r="W24" s="158"/>
      <c r="X24" s="158"/>
      <c r="Y24" s="145"/>
      <c r="Z24" s="145"/>
    </row>
    <row r="25" spans="1:26" ht="13.5" customHeight="1" x14ac:dyDescent="0.15">
      <c r="A25" s="149"/>
      <c r="B25" s="149"/>
      <c r="C25" s="149"/>
      <c r="D25" s="149"/>
      <c r="E25" s="149"/>
      <c r="F25" s="149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58"/>
      <c r="X25" s="158"/>
      <c r="Y25" s="145"/>
      <c r="Z25" s="145"/>
    </row>
    <row r="26" spans="1:26" ht="13.5" customHeight="1" x14ac:dyDescent="0.15">
      <c r="A26" s="149" t="s">
        <v>261</v>
      </c>
      <c r="B26" s="149"/>
      <c r="C26" s="149"/>
      <c r="D26" s="149"/>
      <c r="E26" s="149"/>
      <c r="F26" s="149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58"/>
      <c r="X26" s="158"/>
      <c r="Y26" s="145"/>
      <c r="Z26" s="145"/>
    </row>
    <row r="27" spans="1:26" ht="13.5" customHeight="1" x14ac:dyDescent="0.15">
      <c r="A27" s="149"/>
      <c r="B27" s="149"/>
      <c r="C27" s="149"/>
      <c r="D27" s="149"/>
      <c r="E27" s="149"/>
      <c r="F27" s="149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58"/>
      <c r="X27" s="158"/>
      <c r="Y27" s="145"/>
      <c r="Z27" s="145"/>
    </row>
    <row r="28" spans="1:26" ht="13.5" customHeight="1" x14ac:dyDescent="0.15">
      <c r="A28" s="149" t="s">
        <v>300</v>
      </c>
      <c r="B28" s="149"/>
      <c r="C28" s="149"/>
      <c r="D28" s="149"/>
      <c r="E28" s="149"/>
      <c r="F28" s="149"/>
      <c r="G28" s="145">
        <v>10</v>
      </c>
      <c r="H28" s="145"/>
      <c r="I28" s="145">
        <v>10</v>
      </c>
      <c r="J28" s="145"/>
      <c r="K28" s="145">
        <v>10</v>
      </c>
      <c r="L28" s="145"/>
      <c r="M28" s="145">
        <v>10</v>
      </c>
      <c r="N28" s="145"/>
      <c r="O28" s="145">
        <v>10</v>
      </c>
      <c r="P28" s="145"/>
      <c r="Q28" s="145">
        <v>10</v>
      </c>
      <c r="R28" s="145"/>
      <c r="S28" s="145">
        <v>10</v>
      </c>
      <c r="T28" s="145"/>
      <c r="U28" s="145"/>
      <c r="V28" s="145"/>
      <c r="W28" s="158"/>
      <c r="X28" s="158"/>
      <c r="Y28" s="145"/>
      <c r="Z28" s="145"/>
    </row>
    <row r="29" spans="1:26" ht="13.5" customHeight="1" x14ac:dyDescent="0.15">
      <c r="A29" s="149"/>
      <c r="B29" s="149"/>
      <c r="C29" s="149"/>
      <c r="D29" s="149"/>
      <c r="E29" s="149"/>
      <c r="F29" s="149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58"/>
      <c r="X29" s="158"/>
      <c r="Y29" s="145"/>
      <c r="Z29" s="145"/>
    </row>
    <row r="30" spans="1:26" ht="13.5" customHeight="1" x14ac:dyDescent="0.15">
      <c r="A30" s="149" t="s">
        <v>273</v>
      </c>
      <c r="B30" s="149"/>
      <c r="C30" s="149"/>
      <c r="D30" s="149"/>
      <c r="E30" s="149"/>
      <c r="F30" s="149"/>
      <c r="G30" s="145"/>
      <c r="H30" s="145"/>
      <c r="I30" s="145">
        <v>9</v>
      </c>
      <c r="J30" s="145"/>
      <c r="K30" s="145"/>
      <c r="L30" s="145"/>
      <c r="M30" s="145"/>
      <c r="N30" s="145"/>
      <c r="O30" s="145"/>
      <c r="P30" s="145"/>
      <c r="Q30" s="145">
        <v>9</v>
      </c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ht="13.5" customHeight="1" x14ac:dyDescent="0.15">
      <c r="A31" s="149"/>
      <c r="B31" s="149"/>
      <c r="C31" s="149"/>
      <c r="D31" s="149"/>
      <c r="E31" s="149"/>
      <c r="F31" s="149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13.5" customHeight="1" x14ac:dyDescent="0.15">
      <c r="A32" s="149" t="s">
        <v>303</v>
      </c>
      <c r="B32" s="149"/>
      <c r="C32" s="149"/>
      <c r="D32" s="149"/>
      <c r="E32" s="149"/>
      <c r="F32" s="149"/>
      <c r="G32" s="145"/>
      <c r="H32" s="145"/>
      <c r="I32" s="145">
        <v>6</v>
      </c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ht="13.5" customHeight="1" x14ac:dyDescent="0.15">
      <c r="A33" s="149"/>
      <c r="B33" s="149"/>
      <c r="C33" s="149"/>
      <c r="D33" s="149"/>
      <c r="E33" s="149"/>
      <c r="F33" s="149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ht="13.5" customHeight="1" x14ac:dyDescent="0.15">
      <c r="A34" s="149"/>
      <c r="B34" s="149"/>
      <c r="C34" s="149"/>
      <c r="D34" s="149"/>
      <c r="E34" s="149"/>
      <c r="F34" s="149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ht="13.5" customHeight="1" x14ac:dyDescent="0.15">
      <c r="A35" s="149"/>
      <c r="B35" s="149"/>
      <c r="C35" s="149"/>
      <c r="D35" s="149"/>
      <c r="E35" s="149"/>
      <c r="F35" s="149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ht="13.5" customHeight="1" x14ac:dyDescent="0.15">
      <c r="A36" s="149"/>
      <c r="B36" s="149"/>
      <c r="C36" s="149"/>
      <c r="D36" s="149"/>
      <c r="E36" s="149"/>
      <c r="F36" s="149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13.5" customHeight="1" x14ac:dyDescent="0.15">
      <c r="A37" s="149"/>
      <c r="B37" s="149"/>
      <c r="C37" s="149"/>
      <c r="D37" s="149"/>
      <c r="E37" s="149"/>
      <c r="F37" s="149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13.5" customHeight="1" x14ac:dyDescent="0.15">
      <c r="A38" s="149"/>
      <c r="B38" s="149"/>
      <c r="C38" s="149"/>
      <c r="D38" s="149"/>
      <c r="E38" s="149"/>
      <c r="F38" s="149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ht="13.5" customHeight="1" x14ac:dyDescent="0.15">
      <c r="A39" s="149"/>
      <c r="B39" s="149"/>
      <c r="C39" s="149"/>
      <c r="D39" s="149"/>
      <c r="E39" s="149"/>
      <c r="F39" s="149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ht="13.5" customHeight="1" x14ac:dyDescent="0.15">
      <c r="A40" s="149" t="s">
        <v>96</v>
      </c>
      <c r="B40" s="149"/>
      <c r="C40" s="149"/>
      <c r="D40" s="149"/>
      <c r="E40" s="149"/>
      <c r="F40" s="149"/>
      <c r="G40" s="145">
        <f>SUM(G8:H39)</f>
        <v>48</v>
      </c>
      <c r="H40" s="145"/>
      <c r="I40" s="145">
        <f t="shared" ref="I40" si="0">SUM(I8:J39)</f>
        <v>96</v>
      </c>
      <c r="J40" s="145"/>
      <c r="K40" s="145">
        <f t="shared" ref="K40" si="1">SUM(K8:L39)</f>
        <v>59</v>
      </c>
      <c r="L40" s="145"/>
      <c r="M40" s="145">
        <f t="shared" ref="M40" si="2">SUM(M8:N39)</f>
        <v>59</v>
      </c>
      <c r="N40" s="145"/>
      <c r="O40" s="145">
        <f t="shared" ref="O40" si="3">SUM(O8:P39)</f>
        <v>59</v>
      </c>
      <c r="P40" s="145"/>
      <c r="Q40" s="145">
        <f t="shared" ref="Q40" si="4">SUM(Q8:R39)</f>
        <v>90</v>
      </c>
      <c r="R40" s="145"/>
      <c r="S40" s="145">
        <f t="shared" ref="S40" si="5">SUM(S8:T39)</f>
        <v>69</v>
      </c>
      <c r="T40" s="145"/>
      <c r="U40" s="145"/>
      <c r="V40" s="145"/>
      <c r="W40" s="145"/>
      <c r="X40" s="145"/>
      <c r="Y40" s="145"/>
      <c r="Z40" s="145"/>
    </row>
    <row r="41" spans="1:26" ht="13.5" customHeight="1" x14ac:dyDescent="0.15">
      <c r="A41" s="149"/>
      <c r="B41" s="149"/>
      <c r="C41" s="149"/>
      <c r="D41" s="149"/>
      <c r="E41" s="149"/>
      <c r="F41" s="149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13.5" customHeight="1" x14ac:dyDescent="0.15">
      <c r="A42" s="148" t="s">
        <v>301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</row>
    <row r="43" spans="1:26" ht="13.5" customHeight="1" x14ac:dyDescent="0.15">
      <c r="A43" s="148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ht="13.5" customHeight="1" x14ac:dyDescent="0.15"/>
    <row r="45" spans="1:26" ht="13.5" customHeight="1" x14ac:dyDescent="0.15">
      <c r="A45" s="150"/>
      <c r="B45" s="150"/>
      <c r="C45" s="150"/>
      <c r="D45" s="150"/>
      <c r="E45" s="150"/>
      <c r="F45" s="150"/>
      <c r="G45" s="151" t="s">
        <v>302</v>
      </c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3"/>
    </row>
    <row r="46" spans="1:26" ht="13.5" customHeight="1" x14ac:dyDescent="0.15">
      <c r="A46" s="150"/>
      <c r="B46" s="150"/>
      <c r="C46" s="150"/>
      <c r="D46" s="150"/>
      <c r="E46" s="150"/>
      <c r="F46" s="150"/>
      <c r="G46" s="154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6"/>
    </row>
    <row r="47" spans="1:26" ht="13.5" customHeight="1" x14ac:dyDescent="0.15">
      <c r="A47" s="157" t="s">
        <v>297</v>
      </c>
      <c r="B47" s="157"/>
      <c r="C47" s="157"/>
      <c r="D47" s="157"/>
      <c r="E47" s="157"/>
      <c r="F47" s="157"/>
      <c r="G47" s="149" t="s">
        <v>287</v>
      </c>
      <c r="H47" s="149"/>
      <c r="I47" s="149" t="s">
        <v>288</v>
      </c>
      <c r="J47" s="149"/>
      <c r="K47" s="149" t="s">
        <v>289</v>
      </c>
      <c r="L47" s="149"/>
      <c r="M47" s="149" t="s">
        <v>291</v>
      </c>
      <c r="N47" s="149"/>
      <c r="O47" s="149" t="s">
        <v>292</v>
      </c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</row>
    <row r="48" spans="1:26" ht="13.5" customHeight="1" x14ac:dyDescent="0.15">
      <c r="A48" s="157"/>
      <c r="B48" s="157"/>
      <c r="C48" s="157"/>
      <c r="D48" s="157"/>
      <c r="E48" s="157"/>
      <c r="F48" s="157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</row>
    <row r="49" spans="1:26" ht="13.5" customHeight="1" x14ac:dyDescent="0.15">
      <c r="A49" s="149" t="s">
        <v>298</v>
      </c>
      <c r="B49" s="149"/>
      <c r="C49" s="149"/>
      <c r="D49" s="149"/>
      <c r="E49" s="149"/>
      <c r="F49" s="149"/>
      <c r="G49" s="145">
        <v>10</v>
      </c>
      <c r="H49" s="145"/>
      <c r="I49" s="145">
        <v>10</v>
      </c>
      <c r="J49" s="145"/>
      <c r="K49" s="145">
        <v>10</v>
      </c>
      <c r="L49" s="145"/>
      <c r="M49" s="145">
        <v>10</v>
      </c>
      <c r="N49" s="145"/>
      <c r="O49" s="145">
        <v>10</v>
      </c>
      <c r="P49" s="145"/>
      <c r="Q49" s="149"/>
      <c r="R49" s="149"/>
      <c r="S49" s="145"/>
      <c r="T49" s="145"/>
      <c r="U49" s="145"/>
      <c r="V49" s="145"/>
      <c r="W49" s="145"/>
      <c r="X49" s="145"/>
      <c r="Y49" s="145"/>
      <c r="Z49" s="145"/>
    </row>
    <row r="50" spans="1:26" ht="13.5" customHeight="1" x14ac:dyDescent="0.15">
      <c r="A50" s="149"/>
      <c r="B50" s="149"/>
      <c r="C50" s="149"/>
      <c r="D50" s="149"/>
      <c r="E50" s="149"/>
      <c r="F50" s="149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9"/>
      <c r="R50" s="149"/>
      <c r="S50" s="145"/>
      <c r="T50" s="145"/>
      <c r="U50" s="145"/>
      <c r="V50" s="145"/>
      <c r="W50" s="145"/>
      <c r="X50" s="145"/>
      <c r="Y50" s="145"/>
      <c r="Z50" s="145"/>
    </row>
    <row r="51" spans="1:26" ht="13.5" customHeight="1" x14ac:dyDescent="0.15">
      <c r="A51" s="149" t="s">
        <v>226</v>
      </c>
      <c r="B51" s="149"/>
      <c r="C51" s="149"/>
      <c r="D51" s="149"/>
      <c r="E51" s="149"/>
      <c r="F51" s="149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9"/>
      <c r="R51" s="149"/>
      <c r="S51" s="145"/>
      <c r="T51" s="145"/>
      <c r="U51" s="145"/>
      <c r="V51" s="145"/>
      <c r="W51" s="145"/>
      <c r="X51" s="145"/>
      <c r="Y51" s="145"/>
      <c r="Z51" s="145"/>
    </row>
    <row r="52" spans="1:26" ht="13.5" customHeight="1" x14ac:dyDescent="0.15">
      <c r="A52" s="149"/>
      <c r="B52" s="149"/>
      <c r="C52" s="149"/>
      <c r="D52" s="149"/>
      <c r="E52" s="149"/>
      <c r="F52" s="149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9"/>
      <c r="R52" s="149"/>
      <c r="S52" s="145"/>
      <c r="T52" s="145"/>
      <c r="U52" s="145"/>
      <c r="V52" s="145"/>
      <c r="W52" s="145"/>
      <c r="X52" s="145"/>
      <c r="Y52" s="145"/>
      <c r="Z52" s="145"/>
    </row>
    <row r="53" spans="1:26" ht="13.5" customHeight="1" x14ac:dyDescent="0.15">
      <c r="A53" s="149" t="s">
        <v>228</v>
      </c>
      <c r="B53" s="149"/>
      <c r="C53" s="149"/>
      <c r="D53" s="149"/>
      <c r="E53" s="149"/>
      <c r="F53" s="149"/>
      <c r="G53" s="145">
        <v>8</v>
      </c>
      <c r="H53" s="145"/>
      <c r="I53" s="145"/>
      <c r="J53" s="145"/>
      <c r="K53" s="145"/>
      <c r="L53" s="145"/>
      <c r="M53" s="145"/>
      <c r="N53" s="145"/>
      <c r="O53" s="145"/>
      <c r="P53" s="145"/>
      <c r="Q53" s="149"/>
      <c r="R53" s="149"/>
      <c r="S53" s="145"/>
      <c r="T53" s="145"/>
      <c r="U53" s="145"/>
      <c r="V53" s="145"/>
      <c r="W53" s="145"/>
      <c r="X53" s="145"/>
      <c r="Y53" s="145"/>
      <c r="Z53" s="145"/>
    </row>
    <row r="54" spans="1:26" ht="13.5" customHeight="1" x14ac:dyDescent="0.15">
      <c r="A54" s="149"/>
      <c r="B54" s="149"/>
      <c r="C54" s="149"/>
      <c r="D54" s="149"/>
      <c r="E54" s="149"/>
      <c r="F54" s="149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9"/>
      <c r="R54" s="149"/>
      <c r="S54" s="145"/>
      <c r="T54" s="145"/>
      <c r="U54" s="145"/>
      <c r="V54" s="145"/>
      <c r="W54" s="145"/>
      <c r="X54" s="145"/>
      <c r="Y54" s="145"/>
      <c r="Z54" s="145"/>
    </row>
    <row r="55" spans="1:26" ht="13.5" customHeight="1" x14ac:dyDescent="0.15">
      <c r="A55" s="149" t="s">
        <v>236</v>
      </c>
      <c r="B55" s="149"/>
      <c r="C55" s="149"/>
      <c r="D55" s="149"/>
      <c r="E55" s="149"/>
      <c r="F55" s="149"/>
      <c r="G55" s="145">
        <v>7</v>
      </c>
      <c r="H55" s="145"/>
      <c r="I55" s="145">
        <v>7</v>
      </c>
      <c r="J55" s="145"/>
      <c r="K55" s="145">
        <v>7</v>
      </c>
      <c r="L55" s="145"/>
      <c r="M55" s="145">
        <v>7</v>
      </c>
      <c r="N55" s="145"/>
      <c r="O55" s="145">
        <v>7</v>
      </c>
      <c r="P55" s="145"/>
      <c r="Q55" s="149"/>
      <c r="R55" s="149"/>
      <c r="S55" s="145"/>
      <c r="T55" s="145"/>
      <c r="U55" s="145"/>
      <c r="V55" s="145"/>
      <c r="W55" s="145"/>
      <c r="X55" s="145"/>
      <c r="Y55" s="145"/>
      <c r="Z55" s="145"/>
    </row>
    <row r="56" spans="1:26" ht="13.5" customHeight="1" x14ac:dyDescent="0.15">
      <c r="A56" s="149"/>
      <c r="B56" s="149"/>
      <c r="C56" s="149"/>
      <c r="D56" s="149"/>
      <c r="E56" s="149"/>
      <c r="F56" s="149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9"/>
      <c r="R56" s="149"/>
      <c r="S56" s="145"/>
      <c r="T56" s="145"/>
      <c r="U56" s="145"/>
      <c r="V56" s="145"/>
      <c r="W56" s="145"/>
      <c r="X56" s="145"/>
      <c r="Y56" s="145"/>
      <c r="Z56" s="145"/>
    </row>
    <row r="57" spans="1:26" ht="13.5" customHeight="1" x14ac:dyDescent="0.15">
      <c r="A57" s="149" t="s">
        <v>237</v>
      </c>
      <c r="B57" s="149"/>
      <c r="C57" s="149"/>
      <c r="D57" s="149"/>
      <c r="E57" s="149"/>
      <c r="F57" s="149"/>
      <c r="G57" s="145">
        <v>12</v>
      </c>
      <c r="H57" s="145"/>
      <c r="I57" s="145">
        <v>12</v>
      </c>
      <c r="J57" s="145"/>
      <c r="K57" s="145">
        <v>12</v>
      </c>
      <c r="L57" s="145"/>
      <c r="M57" s="145">
        <v>12</v>
      </c>
      <c r="N57" s="145"/>
      <c r="O57" s="145">
        <v>12</v>
      </c>
      <c r="P57" s="145"/>
      <c r="Q57" s="149"/>
      <c r="R57" s="149"/>
      <c r="S57" s="145"/>
      <c r="T57" s="145"/>
      <c r="U57" s="145"/>
      <c r="V57" s="145"/>
      <c r="W57" s="145"/>
      <c r="X57" s="145"/>
      <c r="Y57" s="145"/>
      <c r="Z57" s="145"/>
    </row>
    <row r="58" spans="1:26" ht="13.5" customHeight="1" x14ac:dyDescent="0.15">
      <c r="A58" s="149"/>
      <c r="B58" s="149"/>
      <c r="C58" s="149"/>
      <c r="D58" s="149"/>
      <c r="E58" s="149"/>
      <c r="F58" s="149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9"/>
      <c r="R58" s="149"/>
      <c r="S58" s="145"/>
      <c r="T58" s="145"/>
      <c r="U58" s="145"/>
      <c r="V58" s="145"/>
      <c r="W58" s="145"/>
      <c r="X58" s="145"/>
      <c r="Y58" s="145"/>
      <c r="Z58" s="145"/>
    </row>
    <row r="59" spans="1:26" ht="13.5" customHeight="1" x14ac:dyDescent="0.15">
      <c r="A59" s="149" t="s">
        <v>242</v>
      </c>
      <c r="B59" s="149"/>
      <c r="C59" s="149"/>
      <c r="D59" s="149"/>
      <c r="E59" s="149"/>
      <c r="F59" s="149"/>
      <c r="G59" s="145"/>
      <c r="H59" s="145"/>
      <c r="I59" s="145">
        <v>9</v>
      </c>
      <c r="J59" s="145"/>
      <c r="K59" s="145">
        <v>9</v>
      </c>
      <c r="L59" s="145"/>
      <c r="M59" s="145">
        <v>9</v>
      </c>
      <c r="N59" s="145"/>
      <c r="O59" s="145">
        <v>9</v>
      </c>
      <c r="P59" s="145"/>
      <c r="Q59" s="149"/>
      <c r="R59" s="149"/>
      <c r="S59" s="145"/>
      <c r="T59" s="145"/>
      <c r="U59" s="145"/>
      <c r="V59" s="145"/>
      <c r="W59" s="145"/>
      <c r="X59" s="145"/>
      <c r="Y59" s="145"/>
      <c r="Z59" s="145"/>
    </row>
    <row r="60" spans="1:26" ht="13.5" customHeight="1" x14ac:dyDescent="0.15">
      <c r="A60" s="149"/>
      <c r="B60" s="149"/>
      <c r="C60" s="149"/>
      <c r="D60" s="149"/>
      <c r="E60" s="149"/>
      <c r="F60" s="149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9"/>
      <c r="R60" s="149"/>
      <c r="S60" s="145"/>
      <c r="T60" s="145"/>
      <c r="U60" s="145"/>
      <c r="V60" s="145"/>
      <c r="W60" s="145"/>
      <c r="X60" s="145"/>
      <c r="Y60" s="145"/>
      <c r="Z60" s="145"/>
    </row>
    <row r="61" spans="1:26" ht="13.5" customHeight="1" x14ac:dyDescent="0.15">
      <c r="A61" s="149" t="s">
        <v>244</v>
      </c>
      <c r="B61" s="149"/>
      <c r="C61" s="149"/>
      <c r="D61" s="149"/>
      <c r="E61" s="149"/>
      <c r="F61" s="149"/>
      <c r="G61" s="145"/>
      <c r="H61" s="145"/>
      <c r="I61" s="145"/>
      <c r="J61" s="145"/>
      <c r="K61" s="145"/>
      <c r="L61" s="145"/>
      <c r="M61" s="95"/>
      <c r="N61" s="93"/>
      <c r="O61" s="95"/>
      <c r="P61" s="93"/>
      <c r="Q61" s="145"/>
      <c r="R61" s="145"/>
      <c r="S61" s="145"/>
      <c r="T61" s="145"/>
      <c r="U61" s="145"/>
      <c r="V61" s="145"/>
      <c r="W61" s="145"/>
      <c r="X61" s="145"/>
      <c r="Y61" s="145"/>
      <c r="Z61" s="145"/>
    </row>
    <row r="62" spans="1:26" ht="13.5" customHeight="1" x14ac:dyDescent="0.15">
      <c r="A62" s="149"/>
      <c r="B62" s="149"/>
      <c r="C62" s="149"/>
      <c r="D62" s="149"/>
      <c r="E62" s="149"/>
      <c r="F62" s="149"/>
      <c r="G62" s="145"/>
      <c r="H62" s="145"/>
      <c r="I62" s="145"/>
      <c r="J62" s="145"/>
      <c r="K62" s="145"/>
      <c r="L62" s="145"/>
      <c r="M62" s="90"/>
      <c r="N62" s="94"/>
      <c r="O62" s="90"/>
      <c r="P62" s="94"/>
      <c r="Q62" s="145"/>
      <c r="R62" s="145"/>
      <c r="S62" s="145"/>
      <c r="T62" s="145"/>
      <c r="U62" s="145"/>
      <c r="V62" s="145"/>
      <c r="W62" s="145"/>
      <c r="X62" s="145"/>
      <c r="Y62" s="145"/>
      <c r="Z62" s="145"/>
    </row>
    <row r="63" spans="1:26" ht="13.5" customHeight="1" x14ac:dyDescent="0.15">
      <c r="A63" s="149" t="s">
        <v>299</v>
      </c>
      <c r="B63" s="149"/>
      <c r="C63" s="149"/>
      <c r="D63" s="149"/>
      <c r="E63" s="149"/>
      <c r="F63" s="149"/>
      <c r="G63" s="145">
        <v>10</v>
      </c>
      <c r="H63" s="145"/>
      <c r="I63" s="145"/>
      <c r="J63" s="145"/>
      <c r="K63" s="145"/>
      <c r="L63" s="145"/>
      <c r="M63" s="95"/>
      <c r="N63" s="93"/>
      <c r="O63" s="95"/>
      <c r="P63" s="93"/>
      <c r="Q63" s="145"/>
      <c r="R63" s="145"/>
      <c r="S63" s="145"/>
      <c r="T63" s="145"/>
      <c r="U63" s="145"/>
      <c r="V63" s="145"/>
      <c r="W63" s="145"/>
      <c r="X63" s="145"/>
      <c r="Y63" s="145"/>
      <c r="Z63" s="145"/>
    </row>
    <row r="64" spans="1:26" ht="13.5" customHeight="1" x14ac:dyDescent="0.15">
      <c r="A64" s="149"/>
      <c r="B64" s="149"/>
      <c r="C64" s="149"/>
      <c r="D64" s="149"/>
      <c r="E64" s="149"/>
      <c r="F64" s="149"/>
      <c r="G64" s="145"/>
      <c r="H64" s="145"/>
      <c r="I64" s="145"/>
      <c r="J64" s="145"/>
      <c r="K64" s="145"/>
      <c r="L64" s="145"/>
      <c r="M64" s="90"/>
      <c r="N64" s="94"/>
      <c r="O64" s="90"/>
      <c r="P64" s="94"/>
      <c r="Q64" s="145"/>
      <c r="R64" s="145"/>
      <c r="S64" s="145"/>
      <c r="T64" s="145"/>
      <c r="U64" s="145"/>
      <c r="V64" s="145"/>
      <c r="W64" s="145"/>
      <c r="X64" s="145"/>
      <c r="Y64" s="145"/>
      <c r="Z64" s="145"/>
    </row>
    <row r="65" spans="1:26" ht="13.5" customHeight="1" x14ac:dyDescent="0.15">
      <c r="A65" s="149" t="s">
        <v>255</v>
      </c>
      <c r="B65" s="149"/>
      <c r="C65" s="149"/>
      <c r="D65" s="149"/>
      <c r="E65" s="149"/>
      <c r="F65" s="149"/>
      <c r="G65" s="145"/>
      <c r="H65" s="145"/>
      <c r="I65" s="145"/>
      <c r="J65" s="145"/>
      <c r="K65" s="145"/>
      <c r="L65" s="145"/>
      <c r="M65" s="95"/>
      <c r="N65" s="93"/>
      <c r="O65" s="95"/>
      <c r="P65" s="93"/>
      <c r="Q65" s="145"/>
      <c r="R65" s="145"/>
      <c r="S65" s="145"/>
      <c r="T65" s="145"/>
      <c r="U65" s="145"/>
      <c r="V65" s="145"/>
      <c r="W65" s="145"/>
      <c r="X65" s="145"/>
      <c r="Y65" s="145"/>
      <c r="Z65" s="145"/>
    </row>
    <row r="66" spans="1:26" ht="13.5" customHeight="1" x14ac:dyDescent="0.15">
      <c r="A66" s="149"/>
      <c r="B66" s="149"/>
      <c r="C66" s="149"/>
      <c r="D66" s="149"/>
      <c r="E66" s="149"/>
      <c r="F66" s="149"/>
      <c r="G66" s="145"/>
      <c r="H66" s="145"/>
      <c r="I66" s="145"/>
      <c r="J66" s="145"/>
      <c r="K66" s="145"/>
      <c r="L66" s="145"/>
      <c r="M66" s="90"/>
      <c r="N66" s="94"/>
      <c r="O66" s="90"/>
      <c r="P66" s="94"/>
      <c r="Q66" s="145"/>
      <c r="R66" s="145"/>
      <c r="S66" s="145"/>
      <c r="T66" s="145"/>
      <c r="U66" s="145"/>
      <c r="V66" s="145"/>
      <c r="W66" s="145"/>
      <c r="X66" s="145"/>
      <c r="Y66" s="145"/>
      <c r="Z66" s="145"/>
    </row>
    <row r="67" spans="1:26" ht="13.5" customHeight="1" x14ac:dyDescent="0.15">
      <c r="A67" s="149" t="s">
        <v>261</v>
      </c>
      <c r="B67" s="149"/>
      <c r="C67" s="149"/>
      <c r="D67" s="149"/>
      <c r="E67" s="149"/>
      <c r="F67" s="149"/>
      <c r="G67" s="145"/>
      <c r="H67" s="145"/>
      <c r="I67" s="145"/>
      <c r="J67" s="145"/>
      <c r="K67" s="145"/>
      <c r="L67" s="145"/>
      <c r="M67" s="95"/>
      <c r="N67" s="93"/>
      <c r="O67" s="95"/>
      <c r="P67" s="93"/>
      <c r="Q67" s="145"/>
      <c r="R67" s="145"/>
      <c r="S67" s="145"/>
      <c r="T67" s="145"/>
      <c r="U67" s="145"/>
      <c r="V67" s="145"/>
      <c r="W67" s="145"/>
      <c r="X67" s="145"/>
      <c r="Y67" s="145"/>
      <c r="Z67" s="145"/>
    </row>
    <row r="68" spans="1:26" ht="13.5" customHeight="1" x14ac:dyDescent="0.15">
      <c r="A68" s="149"/>
      <c r="B68" s="149"/>
      <c r="C68" s="149"/>
      <c r="D68" s="149"/>
      <c r="E68" s="149"/>
      <c r="F68" s="149"/>
      <c r="G68" s="145"/>
      <c r="H68" s="145"/>
      <c r="I68" s="145"/>
      <c r="J68" s="145"/>
      <c r="K68" s="145"/>
      <c r="L68" s="145"/>
      <c r="M68" s="90"/>
      <c r="N68" s="94"/>
      <c r="O68" s="90"/>
      <c r="P68" s="94"/>
      <c r="Q68" s="145"/>
      <c r="R68" s="145"/>
      <c r="S68" s="145"/>
      <c r="T68" s="145"/>
      <c r="U68" s="145"/>
      <c r="V68" s="145"/>
      <c r="W68" s="145"/>
      <c r="X68" s="145"/>
      <c r="Y68" s="145"/>
      <c r="Z68" s="145"/>
    </row>
    <row r="69" spans="1:26" ht="13.5" customHeight="1" x14ac:dyDescent="0.15">
      <c r="A69" s="149" t="s">
        <v>300</v>
      </c>
      <c r="B69" s="149"/>
      <c r="C69" s="149"/>
      <c r="D69" s="149"/>
      <c r="E69" s="149"/>
      <c r="F69" s="149"/>
      <c r="G69" s="145">
        <v>10</v>
      </c>
      <c r="H69" s="145"/>
      <c r="I69" s="145"/>
      <c r="J69" s="145"/>
      <c r="K69" s="145"/>
      <c r="L69" s="145"/>
      <c r="M69" s="95"/>
      <c r="N69" s="93"/>
      <c r="O69" s="95"/>
      <c r="P69" s="93"/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13.5" customHeight="1" x14ac:dyDescent="0.15">
      <c r="A70" s="149"/>
      <c r="B70" s="149"/>
      <c r="C70" s="149"/>
      <c r="D70" s="149"/>
      <c r="E70" s="149"/>
      <c r="F70" s="149"/>
      <c r="G70" s="145"/>
      <c r="H70" s="145"/>
      <c r="I70" s="145"/>
      <c r="J70" s="145"/>
      <c r="K70" s="145"/>
      <c r="L70" s="145"/>
      <c r="M70" s="90"/>
      <c r="N70" s="94"/>
      <c r="O70" s="90"/>
      <c r="P70" s="94"/>
      <c r="Q70" s="145"/>
      <c r="R70" s="145"/>
      <c r="S70" s="145"/>
      <c r="T70" s="145"/>
      <c r="U70" s="145"/>
      <c r="V70" s="145"/>
      <c r="W70" s="145"/>
      <c r="X70" s="145"/>
      <c r="Y70" s="145"/>
      <c r="Z70" s="145"/>
    </row>
    <row r="71" spans="1:26" ht="13.5" customHeight="1" x14ac:dyDescent="0.15">
      <c r="A71" s="149" t="s">
        <v>273</v>
      </c>
      <c r="B71" s="149"/>
      <c r="C71" s="149"/>
      <c r="D71" s="149"/>
      <c r="E71" s="149"/>
      <c r="F71" s="149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</row>
    <row r="72" spans="1:26" ht="13.5" customHeight="1" x14ac:dyDescent="0.15">
      <c r="A72" s="149"/>
      <c r="B72" s="149"/>
      <c r="C72" s="149"/>
      <c r="D72" s="149"/>
      <c r="E72" s="149"/>
      <c r="F72" s="149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</row>
    <row r="73" spans="1:26" x14ac:dyDescent="0.15">
      <c r="A73" s="149"/>
      <c r="B73" s="149"/>
      <c r="C73" s="149"/>
      <c r="D73" s="149"/>
      <c r="E73" s="149"/>
      <c r="F73" s="149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</row>
    <row r="74" spans="1:26" x14ac:dyDescent="0.15">
      <c r="A74" s="149"/>
      <c r="B74" s="149"/>
      <c r="C74" s="149"/>
      <c r="D74" s="149"/>
      <c r="E74" s="149"/>
      <c r="F74" s="149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</row>
    <row r="75" spans="1:26" x14ac:dyDescent="0.15">
      <c r="A75" s="149"/>
      <c r="B75" s="149"/>
      <c r="C75" s="149"/>
      <c r="D75" s="149"/>
      <c r="E75" s="149"/>
      <c r="F75" s="149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</row>
    <row r="76" spans="1:26" x14ac:dyDescent="0.15">
      <c r="A76" s="149"/>
      <c r="B76" s="149"/>
      <c r="C76" s="149"/>
      <c r="D76" s="149"/>
      <c r="E76" s="149"/>
      <c r="F76" s="149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</row>
    <row r="77" spans="1:26" x14ac:dyDescent="0.15">
      <c r="A77" s="149"/>
      <c r="B77" s="149"/>
      <c r="C77" s="149"/>
      <c r="D77" s="149"/>
      <c r="E77" s="149"/>
      <c r="F77" s="149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</row>
    <row r="78" spans="1:26" x14ac:dyDescent="0.15">
      <c r="A78" s="149"/>
      <c r="B78" s="149"/>
      <c r="C78" s="149"/>
      <c r="D78" s="149"/>
      <c r="E78" s="149"/>
      <c r="F78" s="149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</row>
    <row r="79" spans="1:26" x14ac:dyDescent="0.15">
      <c r="A79" s="149"/>
      <c r="B79" s="149"/>
      <c r="C79" s="149"/>
      <c r="D79" s="149"/>
      <c r="E79" s="149"/>
      <c r="F79" s="149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</row>
    <row r="80" spans="1:26" x14ac:dyDescent="0.15">
      <c r="A80" s="149"/>
      <c r="B80" s="149"/>
      <c r="C80" s="149"/>
      <c r="D80" s="149"/>
      <c r="E80" s="149"/>
      <c r="F80" s="149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</row>
    <row r="81" spans="1:26" x14ac:dyDescent="0.15">
      <c r="A81" s="149" t="s">
        <v>96</v>
      </c>
      <c r="B81" s="149"/>
      <c r="C81" s="149"/>
      <c r="D81" s="149"/>
      <c r="E81" s="149"/>
      <c r="F81" s="149"/>
      <c r="G81" s="145">
        <f>SUM(G49:H80)</f>
        <v>57</v>
      </c>
      <c r="H81" s="145"/>
      <c r="I81" s="145">
        <f t="shared" ref="I81" si="6">SUM(I49:J80)</f>
        <v>38</v>
      </c>
      <c r="J81" s="145"/>
      <c r="K81" s="145">
        <f t="shared" ref="K81" si="7">SUM(K49:L80)</f>
        <v>38</v>
      </c>
      <c r="L81" s="145"/>
      <c r="M81" s="145">
        <f t="shared" ref="M81" si="8">SUM(M49:N80)</f>
        <v>38</v>
      </c>
      <c r="N81" s="145"/>
      <c r="O81" s="145">
        <f t="shared" ref="O81" si="9">SUM(O49:P80)</f>
        <v>38</v>
      </c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</row>
    <row r="82" spans="1:26" x14ac:dyDescent="0.15">
      <c r="A82" s="149"/>
      <c r="B82" s="149"/>
      <c r="C82" s="149"/>
      <c r="D82" s="149"/>
      <c r="E82" s="149"/>
      <c r="F82" s="149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</row>
  </sheetData>
  <mergeCells count="402">
    <mergeCell ref="A1:Z2"/>
    <mergeCell ref="A4:F5"/>
    <mergeCell ref="G4:Z5"/>
    <mergeCell ref="A6:F7"/>
    <mergeCell ref="G6:H7"/>
    <mergeCell ref="I6:J7"/>
    <mergeCell ref="K6:L7"/>
    <mergeCell ref="M6:N7"/>
    <mergeCell ref="O6:P7"/>
    <mergeCell ref="Q6:R7"/>
    <mergeCell ref="A10:F11"/>
    <mergeCell ref="G10:H11"/>
    <mergeCell ref="I10:J11"/>
    <mergeCell ref="K10:L11"/>
    <mergeCell ref="M10:N11"/>
    <mergeCell ref="S6:T7"/>
    <mergeCell ref="U6:V7"/>
    <mergeCell ref="W6:X7"/>
    <mergeCell ref="Y6:Z7"/>
    <mergeCell ref="A8:F9"/>
    <mergeCell ref="G8:H9"/>
    <mergeCell ref="I8:J9"/>
    <mergeCell ref="K8:L9"/>
    <mergeCell ref="M8:N9"/>
    <mergeCell ref="O8:P9"/>
    <mergeCell ref="O10:P11"/>
    <mergeCell ref="Q10:R11"/>
    <mergeCell ref="S10:T11"/>
    <mergeCell ref="U10:V11"/>
    <mergeCell ref="W10:X11"/>
    <mergeCell ref="Y10:Z11"/>
    <mergeCell ref="Q8:R9"/>
    <mergeCell ref="S8:T9"/>
    <mergeCell ref="U8:V9"/>
    <mergeCell ref="W8:X9"/>
    <mergeCell ref="Y8:Z9"/>
    <mergeCell ref="A14:F15"/>
    <mergeCell ref="G14:H15"/>
    <mergeCell ref="I14:J15"/>
    <mergeCell ref="K14:L15"/>
    <mergeCell ref="M14:N15"/>
    <mergeCell ref="A12:F13"/>
    <mergeCell ref="G12:H13"/>
    <mergeCell ref="I12:J13"/>
    <mergeCell ref="K12:L13"/>
    <mergeCell ref="M12:N13"/>
    <mergeCell ref="O14:P15"/>
    <mergeCell ref="Q14:R15"/>
    <mergeCell ref="S14:T15"/>
    <mergeCell ref="U14:V15"/>
    <mergeCell ref="W14:X15"/>
    <mergeCell ref="Y14:Z15"/>
    <mergeCell ref="Q12:R13"/>
    <mergeCell ref="S12:T13"/>
    <mergeCell ref="U12:V13"/>
    <mergeCell ref="W12:X13"/>
    <mergeCell ref="Y12:Z13"/>
    <mergeCell ref="O12:P13"/>
    <mergeCell ref="A18:F19"/>
    <mergeCell ref="G18:H19"/>
    <mergeCell ref="I18:J19"/>
    <mergeCell ref="K18:L19"/>
    <mergeCell ref="M18:N19"/>
    <mergeCell ref="A16:F17"/>
    <mergeCell ref="G16:H17"/>
    <mergeCell ref="I16:J17"/>
    <mergeCell ref="K16:L17"/>
    <mergeCell ref="M16:N17"/>
    <mergeCell ref="O18:P19"/>
    <mergeCell ref="Q18:R19"/>
    <mergeCell ref="S18:T19"/>
    <mergeCell ref="U18:V19"/>
    <mergeCell ref="W18:X19"/>
    <mergeCell ref="Y18:Z19"/>
    <mergeCell ref="Q16:R17"/>
    <mergeCell ref="S16:T17"/>
    <mergeCell ref="U16:V17"/>
    <mergeCell ref="W16:X17"/>
    <mergeCell ref="Y16:Z17"/>
    <mergeCell ref="O16:P17"/>
    <mergeCell ref="A22:F23"/>
    <mergeCell ref="G22:H23"/>
    <mergeCell ref="I22:J23"/>
    <mergeCell ref="K22:L23"/>
    <mergeCell ref="M22:N23"/>
    <mergeCell ref="A20:F21"/>
    <mergeCell ref="G20:H21"/>
    <mergeCell ref="I20:J21"/>
    <mergeCell ref="K20:L21"/>
    <mergeCell ref="M20:N21"/>
    <mergeCell ref="O22:P23"/>
    <mergeCell ref="Q22:R23"/>
    <mergeCell ref="S22:T23"/>
    <mergeCell ref="U22:V23"/>
    <mergeCell ref="W22:X23"/>
    <mergeCell ref="Y22:Z23"/>
    <mergeCell ref="Q20:R21"/>
    <mergeCell ref="S20:T21"/>
    <mergeCell ref="U20:V21"/>
    <mergeCell ref="W20:X21"/>
    <mergeCell ref="Y20:Z21"/>
    <mergeCell ref="O20:P21"/>
    <mergeCell ref="A26:F27"/>
    <mergeCell ref="G26:H27"/>
    <mergeCell ref="I26:J27"/>
    <mergeCell ref="K26:L27"/>
    <mergeCell ref="M26:N27"/>
    <mergeCell ref="A24:F25"/>
    <mergeCell ref="G24:H25"/>
    <mergeCell ref="I24:J25"/>
    <mergeCell ref="K24:L25"/>
    <mergeCell ref="M24:N25"/>
    <mergeCell ref="O26:P27"/>
    <mergeCell ref="Q26:R27"/>
    <mergeCell ref="S26:T27"/>
    <mergeCell ref="U26:V27"/>
    <mergeCell ref="W26:X27"/>
    <mergeCell ref="Y26:Z27"/>
    <mergeCell ref="Q24:R25"/>
    <mergeCell ref="S24:T25"/>
    <mergeCell ref="U24:V25"/>
    <mergeCell ref="W24:X25"/>
    <mergeCell ref="Y24:Z25"/>
    <mergeCell ref="O24:P25"/>
    <mergeCell ref="A30:F31"/>
    <mergeCell ref="G30:H31"/>
    <mergeCell ref="I30:J31"/>
    <mergeCell ref="K30:L31"/>
    <mergeCell ref="M30:N31"/>
    <mergeCell ref="A28:F29"/>
    <mergeCell ref="G28:H29"/>
    <mergeCell ref="I28:J29"/>
    <mergeCell ref="K28:L29"/>
    <mergeCell ref="M28:N29"/>
    <mergeCell ref="O30:P31"/>
    <mergeCell ref="Q30:R31"/>
    <mergeCell ref="S30:T31"/>
    <mergeCell ref="U30:V31"/>
    <mergeCell ref="W30:X31"/>
    <mergeCell ref="Y30:Z31"/>
    <mergeCell ref="Q28:R29"/>
    <mergeCell ref="S28:T29"/>
    <mergeCell ref="U28:V29"/>
    <mergeCell ref="W28:X29"/>
    <mergeCell ref="Y28:Z29"/>
    <mergeCell ref="O28:P29"/>
    <mergeCell ref="A34:F35"/>
    <mergeCell ref="G34:H35"/>
    <mergeCell ref="I34:J35"/>
    <mergeCell ref="K34:L35"/>
    <mergeCell ref="M34:N35"/>
    <mergeCell ref="A32:F33"/>
    <mergeCell ref="G32:H33"/>
    <mergeCell ref="I32:J33"/>
    <mergeCell ref="K32:L33"/>
    <mergeCell ref="M32:N33"/>
    <mergeCell ref="O34:P35"/>
    <mergeCell ref="Q34:R35"/>
    <mergeCell ref="S34:T35"/>
    <mergeCell ref="U34:V35"/>
    <mergeCell ref="W34:X35"/>
    <mergeCell ref="Y34:Z35"/>
    <mergeCell ref="Q32:R33"/>
    <mergeCell ref="S32:T33"/>
    <mergeCell ref="U32:V33"/>
    <mergeCell ref="W32:X33"/>
    <mergeCell ref="Y32:Z33"/>
    <mergeCell ref="O32:P33"/>
    <mergeCell ref="A38:F39"/>
    <mergeCell ref="G38:H39"/>
    <mergeCell ref="I38:J39"/>
    <mergeCell ref="K38:L39"/>
    <mergeCell ref="M38:N39"/>
    <mergeCell ref="A36:F37"/>
    <mergeCell ref="G36:H37"/>
    <mergeCell ref="I36:J37"/>
    <mergeCell ref="K36:L37"/>
    <mergeCell ref="M36:N37"/>
    <mergeCell ref="O38:P39"/>
    <mergeCell ref="Q38:R39"/>
    <mergeCell ref="S38:T39"/>
    <mergeCell ref="U38:V39"/>
    <mergeCell ref="W38:X39"/>
    <mergeCell ref="Y38:Z39"/>
    <mergeCell ref="Q36:R37"/>
    <mergeCell ref="S36:T37"/>
    <mergeCell ref="U36:V37"/>
    <mergeCell ref="W36:X37"/>
    <mergeCell ref="Y36:Z37"/>
    <mergeCell ref="O36:P37"/>
    <mergeCell ref="Q40:R41"/>
    <mergeCell ref="S40:T41"/>
    <mergeCell ref="U40:V41"/>
    <mergeCell ref="W40:X41"/>
    <mergeCell ref="Y40:Z41"/>
    <mergeCell ref="A42:Z43"/>
    <mergeCell ref="A40:F41"/>
    <mergeCell ref="G40:H41"/>
    <mergeCell ref="I40:J41"/>
    <mergeCell ref="K40:L41"/>
    <mergeCell ref="M40:N41"/>
    <mergeCell ref="O40:P41"/>
    <mergeCell ref="A53:F54"/>
    <mergeCell ref="G53:H54"/>
    <mergeCell ref="I53:J54"/>
    <mergeCell ref="K53:L54"/>
    <mergeCell ref="M53:N54"/>
    <mergeCell ref="O53:P54"/>
    <mergeCell ref="Q53:R54"/>
    <mergeCell ref="A45:F46"/>
    <mergeCell ref="G45:Z46"/>
    <mergeCell ref="A47:F48"/>
    <mergeCell ref="G47:H48"/>
    <mergeCell ref="I47:J48"/>
    <mergeCell ref="K47:L48"/>
    <mergeCell ref="M47:N48"/>
    <mergeCell ref="O47:P48"/>
    <mergeCell ref="Q47:R48"/>
    <mergeCell ref="S47:T48"/>
    <mergeCell ref="U47:V48"/>
    <mergeCell ref="W47:X48"/>
    <mergeCell ref="Y47:Z48"/>
    <mergeCell ref="S49:T50"/>
    <mergeCell ref="U49:V50"/>
    <mergeCell ref="W49:X50"/>
    <mergeCell ref="Y49:Z50"/>
    <mergeCell ref="A51:F52"/>
    <mergeCell ref="G51:H52"/>
    <mergeCell ref="I51:J52"/>
    <mergeCell ref="K51:L52"/>
    <mergeCell ref="M51:N52"/>
    <mergeCell ref="O51:P52"/>
    <mergeCell ref="A49:F50"/>
    <mergeCell ref="G49:H50"/>
    <mergeCell ref="I49:J50"/>
    <mergeCell ref="K49:L50"/>
    <mergeCell ref="M49:N50"/>
    <mergeCell ref="O49:P50"/>
    <mergeCell ref="Q49:R50"/>
    <mergeCell ref="S53:T54"/>
    <mergeCell ref="U53:V54"/>
    <mergeCell ref="W53:X54"/>
    <mergeCell ref="Y53:Z54"/>
    <mergeCell ref="Q51:R52"/>
    <mergeCell ref="S51:T52"/>
    <mergeCell ref="U51:V52"/>
    <mergeCell ref="W51:X52"/>
    <mergeCell ref="Y51:Z52"/>
    <mergeCell ref="A57:F58"/>
    <mergeCell ref="G57:H58"/>
    <mergeCell ref="I57:J58"/>
    <mergeCell ref="K57:L58"/>
    <mergeCell ref="M57:N58"/>
    <mergeCell ref="A55:F56"/>
    <mergeCell ref="G55:H56"/>
    <mergeCell ref="I55:J56"/>
    <mergeCell ref="K55:L56"/>
    <mergeCell ref="M55:N56"/>
    <mergeCell ref="O57:P58"/>
    <mergeCell ref="Q57:R58"/>
    <mergeCell ref="S57:T58"/>
    <mergeCell ref="U57:V58"/>
    <mergeCell ref="W57:X58"/>
    <mergeCell ref="Y57:Z58"/>
    <mergeCell ref="Q55:R56"/>
    <mergeCell ref="S55:T56"/>
    <mergeCell ref="U55:V56"/>
    <mergeCell ref="W55:X56"/>
    <mergeCell ref="Y55:Z56"/>
    <mergeCell ref="O55:P56"/>
    <mergeCell ref="A61:F62"/>
    <mergeCell ref="G61:H62"/>
    <mergeCell ref="I61:J62"/>
    <mergeCell ref="K61:L62"/>
    <mergeCell ref="M61:N62"/>
    <mergeCell ref="A59:F60"/>
    <mergeCell ref="G59:H60"/>
    <mergeCell ref="I59:J60"/>
    <mergeCell ref="K59:L60"/>
    <mergeCell ref="M59:N60"/>
    <mergeCell ref="O61:P62"/>
    <mergeCell ref="Q61:R62"/>
    <mergeCell ref="S61:T62"/>
    <mergeCell ref="U61:V62"/>
    <mergeCell ref="W61:X62"/>
    <mergeCell ref="Y61:Z62"/>
    <mergeCell ref="Q59:R60"/>
    <mergeCell ref="S59:T60"/>
    <mergeCell ref="U59:V60"/>
    <mergeCell ref="W59:X60"/>
    <mergeCell ref="Y59:Z60"/>
    <mergeCell ref="O59:P60"/>
    <mergeCell ref="A65:F66"/>
    <mergeCell ref="G65:H66"/>
    <mergeCell ref="I65:J66"/>
    <mergeCell ref="K65:L66"/>
    <mergeCell ref="M65:N66"/>
    <mergeCell ref="A63:F64"/>
    <mergeCell ref="G63:H64"/>
    <mergeCell ref="I63:J64"/>
    <mergeCell ref="K63:L64"/>
    <mergeCell ref="M63:N64"/>
    <mergeCell ref="O65:P66"/>
    <mergeCell ref="Q65:R66"/>
    <mergeCell ref="S65:T66"/>
    <mergeCell ref="U65:V66"/>
    <mergeCell ref="W65:X66"/>
    <mergeCell ref="Y65:Z66"/>
    <mergeCell ref="Q63:R64"/>
    <mergeCell ref="S63:T64"/>
    <mergeCell ref="U63:V64"/>
    <mergeCell ref="W63:X64"/>
    <mergeCell ref="Y63:Z64"/>
    <mergeCell ref="O63:P64"/>
    <mergeCell ref="A69:F70"/>
    <mergeCell ref="G69:H70"/>
    <mergeCell ref="I69:J70"/>
    <mergeCell ref="K69:L70"/>
    <mergeCell ref="M69:N70"/>
    <mergeCell ref="A67:F68"/>
    <mergeCell ref="G67:H68"/>
    <mergeCell ref="I67:J68"/>
    <mergeCell ref="K67:L68"/>
    <mergeCell ref="M67:N68"/>
    <mergeCell ref="O69:P70"/>
    <mergeCell ref="Q69:R70"/>
    <mergeCell ref="S69:T70"/>
    <mergeCell ref="U69:V70"/>
    <mergeCell ref="W69:X70"/>
    <mergeCell ref="Y69:Z70"/>
    <mergeCell ref="Q67:R68"/>
    <mergeCell ref="S67:T68"/>
    <mergeCell ref="U67:V68"/>
    <mergeCell ref="W67:X68"/>
    <mergeCell ref="Y67:Z68"/>
    <mergeCell ref="O67:P68"/>
    <mergeCell ref="A73:F74"/>
    <mergeCell ref="G73:H74"/>
    <mergeCell ref="I73:J74"/>
    <mergeCell ref="K73:L74"/>
    <mergeCell ref="M73:N74"/>
    <mergeCell ref="A71:F72"/>
    <mergeCell ref="G71:H72"/>
    <mergeCell ref="I71:J72"/>
    <mergeCell ref="K71:L72"/>
    <mergeCell ref="M71:N72"/>
    <mergeCell ref="O73:P74"/>
    <mergeCell ref="Q73:R74"/>
    <mergeCell ref="S73:T74"/>
    <mergeCell ref="U73:V74"/>
    <mergeCell ref="W73:X74"/>
    <mergeCell ref="Y73:Z74"/>
    <mergeCell ref="Q71:R72"/>
    <mergeCell ref="S71:T72"/>
    <mergeCell ref="U71:V72"/>
    <mergeCell ref="W71:X72"/>
    <mergeCell ref="Y71:Z72"/>
    <mergeCell ref="O71:P72"/>
    <mergeCell ref="A77:F78"/>
    <mergeCell ref="G77:H78"/>
    <mergeCell ref="I77:J78"/>
    <mergeCell ref="K77:L78"/>
    <mergeCell ref="M77:N78"/>
    <mergeCell ref="A75:F76"/>
    <mergeCell ref="G75:H76"/>
    <mergeCell ref="I75:J76"/>
    <mergeCell ref="K75:L76"/>
    <mergeCell ref="M75:N76"/>
    <mergeCell ref="O77:P78"/>
    <mergeCell ref="Q77:R78"/>
    <mergeCell ref="S77:T78"/>
    <mergeCell ref="U77:V78"/>
    <mergeCell ref="W77:X78"/>
    <mergeCell ref="Y77:Z78"/>
    <mergeCell ref="Q75:R76"/>
    <mergeCell ref="S75:T76"/>
    <mergeCell ref="U75:V76"/>
    <mergeCell ref="W75:X76"/>
    <mergeCell ref="Y75:Z76"/>
    <mergeCell ref="O75:P76"/>
    <mergeCell ref="A81:F82"/>
    <mergeCell ref="G81:H82"/>
    <mergeCell ref="I81:J82"/>
    <mergeCell ref="K81:L82"/>
    <mergeCell ref="M81:N82"/>
    <mergeCell ref="A79:F80"/>
    <mergeCell ref="G79:H80"/>
    <mergeCell ref="I79:J80"/>
    <mergeCell ref="K79:L80"/>
    <mergeCell ref="M79:N80"/>
    <mergeCell ref="O81:P82"/>
    <mergeCell ref="Q81:R82"/>
    <mergeCell ref="S81:T82"/>
    <mergeCell ref="U81:V82"/>
    <mergeCell ref="W81:X82"/>
    <mergeCell ref="Y81:Z82"/>
    <mergeCell ref="Q79:R80"/>
    <mergeCell ref="S79:T80"/>
    <mergeCell ref="U79:V80"/>
    <mergeCell ref="W79:X80"/>
    <mergeCell ref="Y79:Z80"/>
    <mergeCell ref="O79:P80"/>
  </mergeCells>
  <phoneticPr fontId="1"/>
  <pageMargins left="0.7" right="0.7" top="0.75" bottom="0.75" header="0.3" footer="0.3"/>
  <pageSetup paperSize="9" scale="95" orientation="landscape" r:id="rId1"/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94BA-3C39-4444-9412-15375A95F0BF}">
  <dimension ref="A1:G36"/>
  <sheetViews>
    <sheetView view="pageBreakPreview" zoomScaleNormal="100" zoomScaleSheetLayoutView="100" workbookViewId="0">
      <selection activeCell="G13" sqref="G13"/>
    </sheetView>
  </sheetViews>
  <sheetFormatPr defaultRowHeight="13.5" x14ac:dyDescent="0.15"/>
  <cols>
    <col min="1" max="1" width="40.625" customWidth="1"/>
    <col min="2" max="2" width="20.625" customWidth="1"/>
    <col min="4" max="4" width="12.625" customWidth="1"/>
    <col min="5" max="7" width="15.625" customWidth="1"/>
  </cols>
  <sheetData>
    <row r="1" spans="1:7" x14ac:dyDescent="0.15">
      <c r="A1" s="148" t="s">
        <v>313</v>
      </c>
      <c r="B1" s="148"/>
      <c r="C1" s="148"/>
      <c r="D1" s="148"/>
      <c r="E1" s="148"/>
      <c r="F1" s="148"/>
      <c r="G1" s="148"/>
    </row>
    <row r="2" spans="1:7" x14ac:dyDescent="0.15">
      <c r="A2" s="148"/>
      <c r="B2" s="148"/>
      <c r="C2" s="148"/>
      <c r="D2" s="148"/>
      <c r="E2" s="148"/>
      <c r="F2" s="148"/>
      <c r="G2" s="148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/>
      <c r="B4" s="1"/>
      <c r="C4" s="1"/>
      <c r="D4" s="1"/>
      <c r="E4" s="1"/>
      <c r="F4" s="1"/>
      <c r="G4" s="1"/>
    </row>
    <row r="5" spans="1:7" ht="30" customHeight="1" x14ac:dyDescent="0.15">
      <c r="A5" s="51" t="s">
        <v>328</v>
      </c>
      <c r="B5" s="51" t="s">
        <v>329</v>
      </c>
      <c r="C5" s="51" t="s">
        <v>327</v>
      </c>
      <c r="D5" s="52" t="s">
        <v>119</v>
      </c>
      <c r="E5" s="52" t="s">
        <v>326</v>
      </c>
      <c r="F5" s="52" t="s">
        <v>325</v>
      </c>
      <c r="G5" s="51" t="s">
        <v>324</v>
      </c>
    </row>
    <row r="6" spans="1:7" ht="30" customHeight="1" x14ac:dyDescent="0.15">
      <c r="A6" s="55" t="s">
        <v>314</v>
      </c>
      <c r="B6" s="55"/>
      <c r="C6" s="56"/>
      <c r="D6" s="51"/>
      <c r="E6" s="51"/>
      <c r="F6" s="86"/>
      <c r="G6" s="54"/>
    </row>
    <row r="7" spans="1:7" ht="30" customHeight="1" x14ac:dyDescent="0.15">
      <c r="A7" s="55" t="s">
        <v>316</v>
      </c>
      <c r="B7" s="55"/>
      <c r="C7" s="56">
        <v>7</v>
      </c>
      <c r="D7" s="51" t="s">
        <v>323</v>
      </c>
      <c r="E7" s="57"/>
      <c r="F7" s="57"/>
      <c r="G7" s="54"/>
    </row>
    <row r="8" spans="1:7" ht="30" customHeight="1" x14ac:dyDescent="0.15">
      <c r="A8" s="55" t="s">
        <v>315</v>
      </c>
      <c r="B8" s="55"/>
      <c r="C8" s="56">
        <v>77</v>
      </c>
      <c r="D8" s="51" t="s">
        <v>323</v>
      </c>
      <c r="E8" s="57"/>
      <c r="F8" s="57"/>
      <c r="G8" s="54"/>
    </row>
    <row r="9" spans="1:7" ht="30" customHeight="1" x14ac:dyDescent="0.15">
      <c r="A9" s="55" t="s">
        <v>317</v>
      </c>
      <c r="B9" s="55"/>
      <c r="C9" s="56">
        <v>21</v>
      </c>
      <c r="D9" s="51" t="s">
        <v>323</v>
      </c>
      <c r="E9" s="57"/>
      <c r="F9" s="57"/>
      <c r="G9" s="54"/>
    </row>
    <row r="10" spans="1:7" ht="30" customHeight="1" x14ac:dyDescent="0.15">
      <c r="A10" s="55" t="s">
        <v>318</v>
      </c>
      <c r="B10" s="55"/>
      <c r="C10" s="56">
        <v>7</v>
      </c>
      <c r="D10" s="51" t="s">
        <v>323</v>
      </c>
      <c r="E10" s="57"/>
      <c r="F10" s="57"/>
      <c r="G10" s="54"/>
    </row>
    <row r="11" spans="1:7" ht="30" customHeight="1" x14ac:dyDescent="0.15">
      <c r="A11" s="55" t="s">
        <v>319</v>
      </c>
      <c r="B11" s="55"/>
      <c r="C11" s="56">
        <v>37</v>
      </c>
      <c r="D11" s="51" t="s">
        <v>323</v>
      </c>
      <c r="E11" s="57"/>
      <c r="F11" s="57"/>
      <c r="G11" s="54"/>
    </row>
    <row r="12" spans="1:7" ht="30" customHeight="1" x14ac:dyDescent="0.15">
      <c r="A12" s="55" t="s">
        <v>320</v>
      </c>
      <c r="B12" s="55"/>
      <c r="C12" s="56">
        <v>44</v>
      </c>
      <c r="D12" s="51" t="s">
        <v>323</v>
      </c>
      <c r="E12" s="57"/>
      <c r="F12" s="57"/>
      <c r="G12" s="54"/>
    </row>
    <row r="13" spans="1:7" ht="30" customHeight="1" x14ac:dyDescent="0.15">
      <c r="A13" s="55" t="s">
        <v>330</v>
      </c>
      <c r="B13" s="55"/>
      <c r="C13" s="56">
        <v>8</v>
      </c>
      <c r="D13" s="51" t="s">
        <v>323</v>
      </c>
      <c r="E13" s="57"/>
      <c r="F13" s="57"/>
      <c r="G13" s="54"/>
    </row>
    <row r="14" spans="1:7" ht="30" customHeight="1" x14ac:dyDescent="0.15">
      <c r="A14" s="55" t="s">
        <v>321</v>
      </c>
      <c r="B14" s="55"/>
      <c r="C14" s="56">
        <v>21</v>
      </c>
      <c r="D14" s="51" t="s">
        <v>323</v>
      </c>
      <c r="E14" s="57"/>
      <c r="F14" s="57"/>
      <c r="G14" s="54"/>
    </row>
    <row r="15" spans="1:7" ht="30" customHeight="1" x14ac:dyDescent="0.15">
      <c r="A15" s="55" t="s">
        <v>322</v>
      </c>
      <c r="B15" s="55"/>
      <c r="C15" s="56">
        <v>6</v>
      </c>
      <c r="D15" s="51" t="s">
        <v>323</v>
      </c>
      <c r="E15" s="57"/>
      <c r="F15" s="57"/>
      <c r="G15" s="54"/>
    </row>
    <row r="16" spans="1:7" ht="21.75" customHeight="1" x14ac:dyDescent="0.15">
      <c r="A16" s="1"/>
      <c r="B16" s="1"/>
      <c r="C16" s="1"/>
      <c r="D16" s="1"/>
      <c r="E16" s="1"/>
      <c r="F16" s="1"/>
      <c r="G16" s="1"/>
    </row>
    <row r="17" spans="1:7" ht="21.75" customHeight="1" x14ac:dyDescent="0.15">
      <c r="A17" s="1"/>
      <c r="B17" s="1"/>
      <c r="C17" s="1"/>
      <c r="D17" s="1"/>
      <c r="E17" s="1"/>
      <c r="F17" s="50"/>
      <c r="G17" s="1"/>
    </row>
    <row r="18" spans="1:7" ht="21.75" customHeight="1" x14ac:dyDescent="0.15">
      <c r="A18" s="1"/>
      <c r="B18" s="1"/>
      <c r="C18" s="1"/>
      <c r="D18" s="1"/>
      <c r="E18" s="1"/>
      <c r="F18" s="1"/>
      <c r="G18" s="1"/>
    </row>
    <row r="19" spans="1:7" s="53" customFormat="1" ht="21.75" customHeight="1" x14ac:dyDescent="0.15">
      <c r="A19" s="21"/>
      <c r="B19" s="21"/>
      <c r="C19" s="21"/>
      <c r="D19" s="21"/>
      <c r="E19" s="21"/>
      <c r="F19" s="21"/>
      <c r="G19" s="21"/>
    </row>
    <row r="20" spans="1:7" s="53" customFormat="1" ht="21.75" customHeight="1" x14ac:dyDescent="0.15">
      <c r="A20" s="49"/>
      <c r="B20" s="49"/>
      <c r="C20" s="49"/>
      <c r="D20" s="49"/>
      <c r="E20" s="49"/>
      <c r="F20" s="96"/>
      <c r="G20" s="96"/>
    </row>
    <row r="21" spans="1:7" s="53" customFormat="1" ht="21.75" customHeight="1" x14ac:dyDescent="0.15">
      <c r="A21" s="49"/>
      <c r="B21" s="49"/>
      <c r="C21" s="49"/>
      <c r="D21" s="49"/>
      <c r="E21" s="49"/>
      <c r="F21" s="96"/>
      <c r="G21" s="96"/>
    </row>
    <row r="22" spans="1:7" s="53" customFormat="1" ht="21.75" customHeight="1" x14ac:dyDescent="0.15">
      <c r="A22" s="49"/>
      <c r="B22" s="49"/>
      <c r="C22" s="49"/>
      <c r="D22" s="49"/>
      <c r="E22" s="49"/>
      <c r="F22" s="96"/>
      <c r="G22" s="96"/>
    </row>
    <row r="23" spans="1:7" s="53" customFormat="1" ht="21.75" customHeight="1" x14ac:dyDescent="0.15">
      <c r="A23" s="49"/>
      <c r="B23" s="49"/>
      <c r="C23" s="49"/>
      <c r="D23" s="49"/>
      <c r="E23" s="49"/>
      <c r="F23" s="96"/>
      <c r="G23" s="96"/>
    </row>
    <row r="24" spans="1:7" s="53" customFormat="1" ht="21.75" customHeight="1" x14ac:dyDescent="0.15">
      <c r="A24" s="49"/>
      <c r="B24" s="49"/>
      <c r="C24" s="49"/>
      <c r="D24" s="49"/>
      <c r="E24" s="49"/>
      <c r="F24" s="96"/>
      <c r="G24" s="96"/>
    </row>
    <row r="25" spans="1:7" s="53" customFormat="1" ht="21.75" customHeight="1" x14ac:dyDescent="0.15">
      <c r="A25" s="49"/>
      <c r="B25" s="49"/>
      <c r="C25" s="49"/>
      <c r="D25" s="49"/>
      <c r="E25" s="49"/>
      <c r="F25" s="96"/>
      <c r="G25" s="96"/>
    </row>
    <row r="26" spans="1:7" s="53" customFormat="1" ht="21.75" customHeight="1" x14ac:dyDescent="0.15">
      <c r="A26" s="49"/>
      <c r="B26" s="49"/>
      <c r="C26" s="49"/>
      <c r="D26" s="49"/>
      <c r="E26" s="49"/>
      <c r="F26" s="96"/>
      <c r="G26" s="96"/>
    </row>
    <row r="27" spans="1:7" ht="21.75" customHeight="1" x14ac:dyDescent="0.15"/>
    <row r="28" spans="1:7" ht="21.75" customHeight="1" x14ac:dyDescent="0.15"/>
    <row r="29" spans="1:7" ht="21.75" customHeight="1" x14ac:dyDescent="0.15"/>
    <row r="30" spans="1:7" ht="21.75" customHeight="1" x14ac:dyDescent="0.15"/>
    <row r="31" spans="1:7" ht="21.75" customHeight="1" x14ac:dyDescent="0.15"/>
    <row r="32" spans="1:7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</sheetData>
  <mergeCells count="8">
    <mergeCell ref="F20:G20"/>
    <mergeCell ref="F21:G21"/>
    <mergeCell ref="A1:G2"/>
    <mergeCell ref="F26:G26"/>
    <mergeCell ref="F24:G24"/>
    <mergeCell ref="F25:G25"/>
    <mergeCell ref="F22:G22"/>
    <mergeCell ref="F23:G2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表紙</vt:lpstr>
      <vt:lpstr>積算条件</vt:lpstr>
      <vt:lpstr>積算書</vt:lpstr>
      <vt:lpstr>代価表</vt:lpstr>
      <vt:lpstr>標準点検所要時間</vt:lpstr>
      <vt:lpstr>点検所要時間</vt:lpstr>
      <vt:lpstr>点検所要時間内訳</vt:lpstr>
      <vt:lpstr>水質検査</vt:lpstr>
      <vt:lpstr>水質検査!Print_Area</vt:lpstr>
      <vt:lpstr>積算書!Print_Area</vt:lpstr>
      <vt:lpstr>積算条件!Print_Area</vt:lpstr>
      <vt:lpstr>代価表!Print_Area</vt:lpstr>
      <vt:lpstr>点検所要時間!Print_Area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lg061</cp:lastModifiedBy>
  <cp:lastPrinted>2026-07-28T01:13:51Z</cp:lastPrinted>
  <dcterms:modified xsi:type="dcterms:W3CDTF">2026-08-13T02:42:09Z</dcterms:modified>
</cp:coreProperties>
</file>